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UELS\DATA\ERRA - EF&amp;P\2019 ERRA Compliance - NonRecord\Demand Response H-K\"/>
    </mc:Choice>
  </mc:AlternateContent>
  <xr:revisionPtr revIDLastSave="0" documentId="13_ncr:1_{C1D73FC6-EB4B-4F2D-80F6-6A487E73B344}" xr6:coauthVersionLast="44" xr6:coauthVersionMax="44" xr10:uidLastSave="{00000000-0000-0000-0000-000000000000}"/>
  <bookViews>
    <workbookView xWindow="38280" yWindow="-120" windowWidth="29040" windowHeight="15840" tabRatio="822" activeTab="8" xr2:uid="{00000000-000D-0000-FFFF-FFFF00000000}"/>
  </bookViews>
  <sheets>
    <sheet name="Summary" sheetId="1" r:id="rId1"/>
    <sheet name="CBP Heat Rate 11-7" sheetId="10" r:id="rId2"/>
    <sheet name="CBP DA 11-7" sheetId="2" r:id="rId3"/>
    <sheet name="CBP DO 11-7" sheetId="8" r:id="rId4"/>
    <sheet name="CBP Heat Rate 1-9" sheetId="13" r:id="rId5"/>
    <sheet name="CBP DA 1-9" sheetId="14" r:id="rId6"/>
    <sheet name="CBP DO 1-9" sheetId="15" r:id="rId7"/>
    <sheet name="SSP Heat Rate" sheetId="12" r:id="rId8"/>
    <sheet name="SSP" sheetId="11" r:id="rId9"/>
    <sheet name="Sheet2" sheetId="17" r:id="rId10"/>
    <sheet name="Sheet1" sheetId="18" r:id="rId11"/>
  </sheets>
  <externalReferences>
    <externalReference r:id="rId12"/>
  </externalReferences>
  <definedNames>
    <definedName name="_xlnm._FilterDatabase" localSheetId="1" hidden="1">'CBP Heat Rate 11-7'!$A$1:$J$1495</definedName>
    <definedName name="_xlnm._FilterDatabase" localSheetId="4" hidden="1">'CBP Heat Rate 1-9'!$A$1:$J$1505</definedName>
    <definedName name="_xlnm._FilterDatabase" localSheetId="8" hidden="1">SSP!$C$1:$C$52</definedName>
    <definedName name="_xlnm._FilterDatabase" localSheetId="7" hidden="1">'SSP Heat Rate'!$A$2:$N$1992</definedName>
    <definedName name="solver_typ" localSheetId="2" hidden="1">2</definedName>
    <definedName name="solver_typ" localSheetId="5" hidden="1">2</definedName>
    <definedName name="solver_typ" localSheetId="3" hidden="1">2</definedName>
    <definedName name="solver_typ" localSheetId="6" hidden="1">2</definedName>
    <definedName name="solver_typ" localSheetId="1" hidden="1">2</definedName>
    <definedName name="solver_typ" localSheetId="4" hidden="1">2</definedName>
    <definedName name="solver_typ" localSheetId="8" hidden="1">2</definedName>
    <definedName name="solver_typ" localSheetId="7" hidden="1">2</definedName>
    <definedName name="solver_ver" localSheetId="2" hidden="1">17</definedName>
    <definedName name="solver_ver" localSheetId="5" hidden="1">17</definedName>
    <definedName name="solver_ver" localSheetId="3" hidden="1">17</definedName>
    <definedName name="solver_ver" localSheetId="6" hidden="1">17</definedName>
    <definedName name="solver_ver" localSheetId="1" hidden="1">17</definedName>
    <definedName name="solver_ver" localSheetId="4" hidden="1">17</definedName>
    <definedName name="solver_ver" localSheetId="8" hidden="1">17</definedName>
    <definedName name="solver_ver" localSheetId="7" hidden="1">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1" l="1"/>
  <c r="B5" i="1"/>
  <c r="G21" i="15" l="1"/>
  <c r="E21" i="15"/>
  <c r="H50" i="11" l="1"/>
  <c r="H49" i="11"/>
  <c r="J47" i="11"/>
  <c r="B45" i="11"/>
  <c r="B46" i="11"/>
  <c r="B40" i="11"/>
  <c r="B29" i="11"/>
  <c r="B21" i="11"/>
  <c r="B18" i="11"/>
  <c r="B4" i="11"/>
  <c r="B2" i="11"/>
  <c r="B5" i="11" l="1"/>
  <c r="B6" i="11"/>
  <c r="B7" i="11"/>
  <c r="B8" i="11"/>
  <c r="B9" i="11"/>
  <c r="B10" i="11"/>
  <c r="B11" i="11"/>
  <c r="B12" i="11"/>
  <c r="B13" i="11"/>
  <c r="B14" i="11"/>
  <c r="B15" i="11"/>
  <c r="B16" i="11"/>
  <c r="B17" i="11"/>
  <c r="B19" i="11"/>
  <c r="B20" i="11"/>
  <c r="B22" i="11"/>
  <c r="B23" i="11"/>
  <c r="B24" i="11"/>
  <c r="B25" i="11"/>
  <c r="B26" i="11"/>
  <c r="B27" i="11"/>
  <c r="B28" i="11"/>
  <c r="B30" i="11"/>
  <c r="B31" i="11"/>
  <c r="B32" i="11"/>
  <c r="B33" i="11"/>
  <c r="B34" i="11"/>
  <c r="B35" i="11"/>
  <c r="B36" i="11"/>
  <c r="B37" i="11"/>
  <c r="B38" i="11"/>
  <c r="B39" i="11"/>
  <c r="B41" i="11"/>
  <c r="B42" i="11"/>
  <c r="B43" i="11"/>
  <c r="B44" i="11"/>
  <c r="B3" i="11"/>
  <c r="M2" i="17"/>
  <c r="M3" i="17"/>
  <c r="M4" i="17"/>
  <c r="M5" i="17"/>
  <c r="M6" i="17"/>
  <c r="M7" i="17"/>
  <c r="M8" i="17"/>
  <c r="M9" i="17"/>
  <c r="M10" i="17"/>
  <c r="M11" i="17"/>
  <c r="M12" i="17"/>
  <c r="M13" i="17"/>
  <c r="M14" i="17"/>
  <c r="M15" i="17"/>
  <c r="M16" i="17"/>
  <c r="M17" i="17"/>
  <c r="M18" i="17"/>
  <c r="M19" i="17"/>
  <c r="M20" i="17"/>
  <c r="M21" i="17"/>
  <c r="M22" i="17"/>
  <c r="M23" i="17"/>
  <c r="M24" i="17"/>
  <c r="M25" i="17"/>
  <c r="M26" i="17"/>
  <c r="M27" i="17"/>
  <c r="M28" i="17"/>
  <c r="M29" i="17"/>
  <c r="M30" i="17"/>
  <c r="M31" i="17"/>
  <c r="M32" i="17"/>
  <c r="M33" i="17"/>
  <c r="M34" i="17"/>
  <c r="M35" i="17"/>
  <c r="M36" i="17"/>
  <c r="M37" i="17"/>
  <c r="M38" i="17"/>
  <c r="M39" i="17"/>
  <c r="M40" i="17"/>
  <c r="M41" i="17"/>
  <c r="M42" i="17"/>
  <c r="M43" i="17"/>
  <c r="M44" i="17"/>
  <c r="M45" i="17"/>
  <c r="M46" i="17"/>
  <c r="M47" i="17"/>
  <c r="M48" i="17"/>
  <c r="M49" i="17"/>
  <c r="M50" i="17"/>
  <c r="M51" i="17"/>
  <c r="M52" i="17"/>
  <c r="M53" i="17"/>
  <c r="M54" i="17"/>
  <c r="M55" i="17"/>
  <c r="M56" i="17"/>
  <c r="M57" i="17"/>
  <c r="M58" i="17"/>
  <c r="M59" i="17"/>
  <c r="M60" i="17"/>
  <c r="M61" i="17"/>
  <c r="M62" i="17"/>
  <c r="M63" i="17"/>
  <c r="M64" i="17"/>
  <c r="M65" i="17"/>
  <c r="M66" i="17"/>
  <c r="M67" i="17"/>
  <c r="M68" i="17"/>
  <c r="M69" i="17"/>
  <c r="M70" i="17"/>
  <c r="M71" i="17"/>
  <c r="M72" i="17"/>
  <c r="M73" i="17"/>
  <c r="M74" i="17"/>
  <c r="M75" i="17"/>
  <c r="M76" i="17"/>
  <c r="M77" i="17"/>
  <c r="M78" i="17"/>
  <c r="M79" i="17"/>
  <c r="M80" i="17"/>
  <c r="M81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M124" i="17"/>
  <c r="M125" i="17"/>
  <c r="M126" i="17"/>
  <c r="M127" i="17"/>
  <c r="M128" i="17"/>
  <c r="M129" i="17"/>
  <c r="M130" i="17"/>
  <c r="M131" i="17"/>
  <c r="M132" i="17"/>
  <c r="M133" i="17"/>
  <c r="M134" i="17"/>
  <c r="M135" i="17"/>
  <c r="M136" i="17"/>
  <c r="M137" i="17"/>
  <c r="M138" i="17"/>
  <c r="M139" i="17"/>
  <c r="M140" i="17"/>
  <c r="M141" i="17"/>
  <c r="M142" i="17"/>
  <c r="M143" i="17"/>
  <c r="M144" i="17"/>
  <c r="M145" i="17"/>
  <c r="M146" i="17"/>
  <c r="M147" i="17"/>
  <c r="M148" i="17"/>
  <c r="M149" i="17"/>
  <c r="M150" i="17"/>
  <c r="M151" i="17"/>
  <c r="M152" i="17"/>
  <c r="M153" i="17"/>
  <c r="M154" i="17"/>
  <c r="M155" i="17"/>
  <c r="M156" i="17"/>
  <c r="M157" i="17"/>
  <c r="M158" i="17"/>
  <c r="M159" i="17"/>
  <c r="M160" i="17"/>
  <c r="M161" i="17"/>
  <c r="M162" i="17"/>
  <c r="M163" i="17"/>
  <c r="M164" i="17"/>
  <c r="M165" i="17"/>
  <c r="M166" i="17"/>
  <c r="M167" i="17"/>
  <c r="M168" i="17"/>
  <c r="M169" i="17"/>
  <c r="M170" i="17"/>
  <c r="M171" i="17"/>
  <c r="M172" i="17"/>
  <c r="M173" i="17"/>
  <c r="M174" i="17"/>
  <c r="M175" i="17"/>
  <c r="M176" i="17"/>
  <c r="M177" i="17"/>
  <c r="M178" i="17"/>
  <c r="M179" i="17"/>
  <c r="M180" i="17"/>
  <c r="M181" i="17"/>
  <c r="M182" i="17"/>
  <c r="M183" i="17"/>
  <c r="M184" i="17"/>
  <c r="M185" i="17"/>
  <c r="M186" i="17"/>
  <c r="M187" i="17"/>
  <c r="M188" i="17"/>
  <c r="M189" i="17"/>
  <c r="M190" i="17"/>
  <c r="M191" i="17"/>
  <c r="M192" i="17"/>
  <c r="M193" i="17"/>
  <c r="M194" i="17"/>
  <c r="M195" i="17"/>
  <c r="M196" i="17"/>
  <c r="M197" i="17"/>
  <c r="M198" i="17"/>
  <c r="M199" i="17"/>
  <c r="M200" i="17"/>
  <c r="M201" i="17"/>
  <c r="M202" i="17"/>
  <c r="M203" i="17"/>
  <c r="M1" i="17"/>
  <c r="N1552" i="12" l="1"/>
  <c r="N1553" i="12"/>
  <c r="N1554" i="12"/>
  <c r="N1555" i="12"/>
  <c r="N1556" i="12"/>
  <c r="N1557" i="12"/>
  <c r="N1558" i="12"/>
  <c r="N1559" i="12"/>
  <c r="N1561" i="12"/>
  <c r="N1562" i="12"/>
  <c r="N1563" i="12"/>
  <c r="N1564" i="12"/>
  <c r="N1565" i="12"/>
  <c r="N1566" i="12"/>
  <c r="N1567" i="12"/>
  <c r="N1568" i="12"/>
  <c r="N1570" i="12"/>
  <c r="N1571" i="12"/>
  <c r="N1572" i="12"/>
  <c r="N1573" i="12"/>
  <c r="N1574" i="12"/>
  <c r="N1575" i="12"/>
  <c r="N1576" i="12"/>
  <c r="N1577" i="12"/>
  <c r="N1579" i="12"/>
  <c r="N1580" i="12"/>
  <c r="N1581" i="12"/>
  <c r="N1582" i="12"/>
  <c r="N1583" i="12"/>
  <c r="N1584" i="12"/>
  <c r="N1585" i="12"/>
  <c r="N1586" i="12"/>
  <c r="N1588" i="12"/>
  <c r="N1589" i="12"/>
  <c r="N1590" i="12"/>
  <c r="N1591" i="12"/>
  <c r="N1592" i="12"/>
  <c r="N1593" i="12"/>
  <c r="N1594" i="12"/>
  <c r="N1595" i="12"/>
  <c r="N1597" i="12"/>
  <c r="N1598" i="12"/>
  <c r="N1599" i="12"/>
  <c r="N1600" i="12"/>
  <c r="N1601" i="12"/>
  <c r="N1602" i="12"/>
  <c r="N1603" i="12"/>
  <c r="N1604" i="12"/>
  <c r="N1606" i="12"/>
  <c r="N1607" i="12"/>
  <c r="N1608" i="12"/>
  <c r="N1609" i="12"/>
  <c r="N1610" i="12"/>
  <c r="N1611" i="12"/>
  <c r="N1612" i="12"/>
  <c r="N1613" i="12"/>
  <c r="N1615" i="12"/>
  <c r="N1616" i="12"/>
  <c r="N1617" i="12"/>
  <c r="N1618" i="12"/>
  <c r="N1619" i="12"/>
  <c r="N1620" i="12"/>
  <c r="N1621" i="12"/>
  <c r="N1622" i="12"/>
  <c r="N1624" i="12"/>
  <c r="N1625" i="12"/>
  <c r="N1626" i="12"/>
  <c r="N1627" i="12"/>
  <c r="N1628" i="12"/>
  <c r="N1629" i="12"/>
  <c r="N1630" i="12"/>
  <c r="N1631" i="12"/>
  <c r="N1633" i="12"/>
  <c r="N1634" i="12"/>
  <c r="N1635" i="12"/>
  <c r="N1636" i="12"/>
  <c r="N1637" i="12"/>
  <c r="N1638" i="12"/>
  <c r="N1639" i="12"/>
  <c r="N1640" i="12"/>
  <c r="N1642" i="12"/>
  <c r="N1643" i="12"/>
  <c r="N1644" i="12"/>
  <c r="N1645" i="12"/>
  <c r="N1646" i="12"/>
  <c r="N1647" i="12"/>
  <c r="N1648" i="12"/>
  <c r="N1649" i="12"/>
  <c r="N1651" i="12"/>
  <c r="N1652" i="12"/>
  <c r="N1653" i="12"/>
  <c r="N1654" i="12"/>
  <c r="N1655" i="12"/>
  <c r="N1656" i="12"/>
  <c r="N1657" i="12"/>
  <c r="N1658" i="12"/>
  <c r="N1660" i="12"/>
  <c r="N1661" i="12"/>
  <c r="N1662" i="12"/>
  <c r="N1663" i="12"/>
  <c r="N1664" i="12"/>
  <c r="N1665" i="12"/>
  <c r="N1666" i="12"/>
  <c r="N1667" i="12"/>
  <c r="N1669" i="12"/>
  <c r="N1670" i="12"/>
  <c r="N1671" i="12"/>
  <c r="N1672" i="12"/>
  <c r="N1673" i="12"/>
  <c r="N1674" i="12"/>
  <c r="N1675" i="12"/>
  <c r="N1676" i="12"/>
  <c r="N1678" i="12"/>
  <c r="N1679" i="12"/>
  <c r="N1680" i="12"/>
  <c r="N1681" i="12"/>
  <c r="N1682" i="12"/>
  <c r="N1683" i="12"/>
  <c r="N1684" i="12"/>
  <c r="N1685" i="12"/>
  <c r="N1687" i="12"/>
  <c r="N1688" i="12"/>
  <c r="N1689" i="12"/>
  <c r="N1690" i="12"/>
  <c r="N1691" i="12"/>
  <c r="N1692" i="12"/>
  <c r="N1693" i="12"/>
  <c r="N1694" i="12"/>
  <c r="N1696" i="12"/>
  <c r="N1697" i="12"/>
  <c r="N1698" i="12"/>
  <c r="N1699" i="12"/>
  <c r="N1700" i="12"/>
  <c r="N1701" i="12"/>
  <c r="N1702" i="12"/>
  <c r="N1703" i="12"/>
  <c r="N1705" i="12"/>
  <c r="N1706" i="12"/>
  <c r="N1707" i="12"/>
  <c r="N1708" i="12"/>
  <c r="N1709" i="12"/>
  <c r="N1710" i="12"/>
  <c r="N1711" i="12"/>
  <c r="N1712" i="12"/>
  <c r="N1714" i="12"/>
  <c r="N1715" i="12"/>
  <c r="N1716" i="12"/>
  <c r="N1717" i="12"/>
  <c r="N1718" i="12"/>
  <c r="N1719" i="12"/>
  <c r="N1720" i="12"/>
  <c r="N1721" i="12"/>
  <c r="N1723" i="12"/>
  <c r="N1724" i="12"/>
  <c r="N1725" i="12"/>
  <c r="N1726" i="12"/>
  <c r="N1727" i="12"/>
  <c r="N1728" i="12"/>
  <c r="N1729" i="12"/>
  <c r="N1730" i="12"/>
  <c r="N1732" i="12"/>
  <c r="N1733" i="12"/>
  <c r="N1734" i="12"/>
  <c r="N1735" i="12"/>
  <c r="N1736" i="12"/>
  <c r="N1737" i="12"/>
  <c r="N1738" i="12"/>
  <c r="N1739" i="12"/>
  <c r="N1741" i="12"/>
  <c r="N1742" i="12"/>
  <c r="N1743" i="12"/>
  <c r="N1744" i="12"/>
  <c r="N1745" i="12"/>
  <c r="N1746" i="12"/>
  <c r="N1747" i="12"/>
  <c r="N1748" i="12"/>
  <c r="N1750" i="12"/>
  <c r="N1751" i="12"/>
  <c r="N1752" i="12"/>
  <c r="N1753" i="12"/>
  <c r="N1754" i="12"/>
  <c r="N1755" i="12"/>
  <c r="N1756" i="12"/>
  <c r="N1757" i="12"/>
  <c r="N1759" i="12"/>
  <c r="N1760" i="12"/>
  <c r="N1761" i="12"/>
  <c r="N1762" i="12"/>
  <c r="N1763" i="12"/>
  <c r="N1764" i="12"/>
  <c r="N1765" i="12"/>
  <c r="N1766" i="12"/>
  <c r="N1768" i="12"/>
  <c r="N1769" i="12"/>
  <c r="N1770" i="12"/>
  <c r="N1771" i="12"/>
  <c r="N1772" i="12"/>
  <c r="N1773" i="12"/>
  <c r="N1774" i="12"/>
  <c r="N1775" i="12"/>
  <c r="N1777" i="12"/>
  <c r="N1778" i="12"/>
  <c r="N1779" i="12"/>
  <c r="N1780" i="12"/>
  <c r="N1781" i="12"/>
  <c r="N1782" i="12"/>
  <c r="N1783" i="12"/>
  <c r="N1784" i="12"/>
  <c r="N1786" i="12"/>
  <c r="N1787" i="12"/>
  <c r="N1788" i="12"/>
  <c r="N1789" i="12"/>
  <c r="N1790" i="12"/>
  <c r="N1791" i="12"/>
  <c r="N1792" i="12"/>
  <c r="N1793" i="12"/>
  <c r="N1795" i="12"/>
  <c r="N1796" i="12"/>
  <c r="N1797" i="12"/>
  <c r="N1798" i="12"/>
  <c r="N1799" i="12"/>
  <c r="N1800" i="12"/>
  <c r="N1801" i="12"/>
  <c r="N1802" i="12"/>
  <c r="N1804" i="12"/>
  <c r="N1805" i="12"/>
  <c r="N1806" i="12"/>
  <c r="N1807" i="12"/>
  <c r="N1808" i="12"/>
  <c r="N1809" i="12"/>
  <c r="N1810" i="12"/>
  <c r="N1811" i="12"/>
  <c r="N1813" i="12"/>
  <c r="N1814" i="12"/>
  <c r="N1815" i="12"/>
  <c r="N1816" i="12"/>
  <c r="N1817" i="12"/>
  <c r="N1818" i="12"/>
  <c r="N1819" i="12"/>
  <c r="N1820" i="12"/>
  <c r="N1822" i="12"/>
  <c r="N1823" i="12"/>
  <c r="N1824" i="12"/>
  <c r="N1825" i="12"/>
  <c r="N1826" i="12"/>
  <c r="N1827" i="12"/>
  <c r="N1828" i="12"/>
  <c r="N1829" i="12"/>
  <c r="N724" i="12"/>
  <c r="N725" i="12"/>
  <c r="N726" i="12"/>
  <c r="N727" i="12"/>
  <c r="N728" i="12"/>
  <c r="N729" i="12"/>
  <c r="N730" i="12"/>
  <c r="N731" i="12"/>
  <c r="N733" i="12"/>
  <c r="N734" i="12"/>
  <c r="N735" i="12"/>
  <c r="N736" i="12"/>
  <c r="N737" i="12"/>
  <c r="N738" i="12"/>
  <c r="N739" i="12"/>
  <c r="N740" i="12"/>
  <c r="N742" i="12"/>
  <c r="N743" i="12"/>
  <c r="N744" i="12"/>
  <c r="N745" i="12"/>
  <c r="N746" i="12"/>
  <c r="N747" i="12"/>
  <c r="N748" i="12"/>
  <c r="N749" i="12"/>
  <c r="N751" i="12"/>
  <c r="N752" i="12"/>
  <c r="N753" i="12"/>
  <c r="N754" i="12"/>
  <c r="N755" i="12"/>
  <c r="N756" i="12"/>
  <c r="N757" i="12"/>
  <c r="N758" i="12"/>
  <c r="N760" i="12"/>
  <c r="N761" i="12"/>
  <c r="N762" i="12"/>
  <c r="N763" i="12"/>
  <c r="N764" i="12"/>
  <c r="N765" i="12"/>
  <c r="N766" i="12"/>
  <c r="N767" i="12"/>
  <c r="N769" i="12"/>
  <c r="N770" i="12"/>
  <c r="N771" i="12"/>
  <c r="N772" i="12"/>
  <c r="N773" i="12"/>
  <c r="N774" i="12"/>
  <c r="N775" i="12"/>
  <c r="N776" i="12"/>
  <c r="N778" i="12"/>
  <c r="N779" i="12"/>
  <c r="N780" i="12"/>
  <c r="N781" i="12"/>
  <c r="N782" i="12"/>
  <c r="N783" i="12"/>
  <c r="N784" i="12"/>
  <c r="N785" i="12"/>
  <c r="N787" i="12"/>
  <c r="N788" i="12"/>
  <c r="N789" i="12"/>
  <c r="N790" i="12"/>
  <c r="N791" i="12"/>
  <c r="N792" i="12"/>
  <c r="N793" i="12"/>
  <c r="N794" i="12"/>
  <c r="N796" i="12"/>
  <c r="N797" i="12"/>
  <c r="N798" i="12"/>
  <c r="N799" i="12"/>
  <c r="N800" i="12"/>
  <c r="N801" i="12"/>
  <c r="N802" i="12"/>
  <c r="N803" i="12"/>
  <c r="N805" i="12"/>
  <c r="N806" i="12"/>
  <c r="N807" i="12"/>
  <c r="N808" i="12"/>
  <c r="N809" i="12"/>
  <c r="N810" i="12"/>
  <c r="N811" i="12"/>
  <c r="N812" i="12"/>
  <c r="N814" i="12"/>
  <c r="N815" i="12"/>
  <c r="N816" i="12"/>
  <c r="N817" i="12"/>
  <c r="N818" i="12"/>
  <c r="N819" i="12"/>
  <c r="N820" i="12"/>
  <c r="N821" i="12"/>
  <c r="N823" i="12"/>
  <c r="N824" i="12"/>
  <c r="N825" i="12"/>
  <c r="N826" i="12"/>
  <c r="N827" i="12"/>
  <c r="N828" i="12"/>
  <c r="N829" i="12"/>
  <c r="N830" i="12"/>
  <c r="N832" i="12"/>
  <c r="N833" i="12"/>
  <c r="N834" i="12"/>
  <c r="N835" i="12"/>
  <c r="N836" i="12"/>
  <c r="N837" i="12"/>
  <c r="N838" i="12"/>
  <c r="N839" i="12"/>
  <c r="N841" i="12"/>
  <c r="N842" i="12"/>
  <c r="N843" i="12"/>
  <c r="N844" i="12"/>
  <c r="N845" i="12"/>
  <c r="N846" i="12"/>
  <c r="N847" i="12"/>
  <c r="N848" i="12"/>
  <c r="N850" i="12"/>
  <c r="N851" i="12"/>
  <c r="N852" i="12"/>
  <c r="N853" i="12"/>
  <c r="N854" i="12"/>
  <c r="N855" i="12"/>
  <c r="N856" i="12"/>
  <c r="N857" i="12"/>
  <c r="N859" i="12"/>
  <c r="N860" i="12"/>
  <c r="N861" i="12"/>
  <c r="N862" i="12"/>
  <c r="N863" i="12"/>
  <c r="N864" i="12"/>
  <c r="N865" i="12"/>
  <c r="N866" i="12"/>
  <c r="N868" i="12"/>
  <c r="N869" i="12"/>
  <c r="N870" i="12"/>
  <c r="N871" i="12"/>
  <c r="N872" i="12"/>
  <c r="N873" i="12"/>
  <c r="N874" i="12"/>
  <c r="N875" i="12"/>
  <c r="N877" i="12"/>
  <c r="N878" i="12"/>
  <c r="N879" i="12"/>
  <c r="N880" i="12"/>
  <c r="N881" i="12"/>
  <c r="N882" i="12"/>
  <c r="N883" i="12"/>
  <c r="N884" i="12"/>
  <c r="N886" i="12"/>
  <c r="N887" i="12"/>
  <c r="N888" i="12"/>
  <c r="N889" i="12"/>
  <c r="N890" i="12"/>
  <c r="N891" i="12"/>
  <c r="N892" i="12"/>
  <c r="N893" i="12"/>
  <c r="N895" i="12"/>
  <c r="N896" i="12"/>
  <c r="N897" i="12"/>
  <c r="N898" i="12"/>
  <c r="N899" i="12"/>
  <c r="N900" i="12"/>
  <c r="N901" i="12"/>
  <c r="N902" i="12"/>
  <c r="N904" i="12"/>
  <c r="N905" i="12"/>
  <c r="N906" i="12"/>
  <c r="N907" i="12"/>
  <c r="N908" i="12"/>
  <c r="N909" i="12"/>
  <c r="N910" i="12"/>
  <c r="N911" i="12"/>
  <c r="N913" i="12"/>
  <c r="N914" i="12"/>
  <c r="N915" i="12"/>
  <c r="N916" i="12"/>
  <c r="N917" i="12"/>
  <c r="N918" i="12"/>
  <c r="N919" i="12"/>
  <c r="N920" i="12"/>
  <c r="N922" i="12"/>
  <c r="N923" i="12"/>
  <c r="N924" i="12"/>
  <c r="N925" i="12"/>
  <c r="N926" i="12"/>
  <c r="N927" i="12"/>
  <c r="N928" i="12"/>
  <c r="N929" i="12"/>
  <c r="N931" i="12"/>
  <c r="N932" i="12"/>
  <c r="N933" i="12"/>
  <c r="N934" i="12"/>
  <c r="N935" i="12"/>
  <c r="N936" i="12"/>
  <c r="N937" i="12"/>
  <c r="N938" i="12"/>
  <c r="N940" i="12"/>
  <c r="N941" i="12"/>
  <c r="N942" i="12"/>
  <c r="N943" i="12"/>
  <c r="N944" i="12"/>
  <c r="N945" i="12"/>
  <c r="N946" i="12"/>
  <c r="N947" i="12"/>
  <c r="N949" i="12"/>
  <c r="N950" i="12"/>
  <c r="N951" i="12"/>
  <c r="N952" i="12"/>
  <c r="N953" i="12"/>
  <c r="N954" i="12"/>
  <c r="N955" i="12"/>
  <c r="N956" i="12"/>
  <c r="N958" i="12"/>
  <c r="N959" i="12"/>
  <c r="N960" i="12"/>
  <c r="N961" i="12"/>
  <c r="N962" i="12"/>
  <c r="N963" i="12"/>
  <c r="N964" i="12"/>
  <c r="N965" i="12"/>
  <c r="N967" i="12"/>
  <c r="N968" i="12"/>
  <c r="N969" i="12"/>
  <c r="N970" i="12"/>
  <c r="N971" i="12"/>
  <c r="N972" i="12"/>
  <c r="N973" i="12"/>
  <c r="N974" i="12"/>
  <c r="N976" i="12"/>
  <c r="N977" i="12"/>
  <c r="N978" i="12"/>
  <c r="N979" i="12"/>
  <c r="N980" i="12"/>
  <c r="N981" i="12"/>
  <c r="N982" i="12"/>
  <c r="N983" i="12"/>
  <c r="N985" i="12"/>
  <c r="N986" i="12"/>
  <c r="N987" i="12"/>
  <c r="N988" i="12"/>
  <c r="N989" i="12"/>
  <c r="N990" i="12"/>
  <c r="N991" i="12"/>
  <c r="N992" i="12"/>
  <c r="N994" i="12"/>
  <c r="N995" i="12"/>
  <c r="N996" i="12"/>
  <c r="N997" i="12"/>
  <c r="N998" i="12"/>
  <c r="N999" i="12"/>
  <c r="N1000" i="12"/>
  <c r="N1001" i="12"/>
  <c r="N1003" i="12"/>
  <c r="N1004" i="12"/>
  <c r="N1005" i="12"/>
  <c r="N1006" i="12"/>
  <c r="N1007" i="12"/>
  <c r="N1008" i="12"/>
  <c r="N1009" i="12"/>
  <c r="N1010" i="12"/>
  <c r="N1012" i="12"/>
  <c r="N1013" i="12"/>
  <c r="N1014" i="12"/>
  <c r="N1015" i="12"/>
  <c r="N1016" i="12"/>
  <c r="N1017" i="12"/>
  <c r="N1018" i="12"/>
  <c r="N1019" i="12"/>
  <c r="N1021" i="12"/>
  <c r="N1022" i="12"/>
  <c r="N1023" i="12"/>
  <c r="N1024" i="12"/>
  <c r="N1025" i="12"/>
  <c r="N1026" i="12"/>
  <c r="N1027" i="12"/>
  <c r="N1028" i="12"/>
  <c r="N1030" i="12"/>
  <c r="N1031" i="12"/>
  <c r="N1032" i="12"/>
  <c r="N1033" i="12"/>
  <c r="N1034" i="12"/>
  <c r="N1035" i="12"/>
  <c r="N1036" i="12"/>
  <c r="N1037" i="12"/>
  <c r="N1039" i="12"/>
  <c r="N1040" i="12"/>
  <c r="N1041" i="12"/>
  <c r="N1042" i="12"/>
  <c r="N1043" i="12"/>
  <c r="N1044" i="12"/>
  <c r="N1045" i="12"/>
  <c r="N1046" i="12"/>
  <c r="N1048" i="12"/>
  <c r="N1049" i="12"/>
  <c r="N1050" i="12"/>
  <c r="N1051" i="12"/>
  <c r="N1052" i="12"/>
  <c r="N1053" i="12"/>
  <c r="N1054" i="12"/>
  <c r="N1055" i="12"/>
  <c r="N1057" i="12"/>
  <c r="N1058" i="12"/>
  <c r="N1059" i="12"/>
  <c r="N1060" i="12"/>
  <c r="N1061" i="12"/>
  <c r="N1062" i="12"/>
  <c r="N1063" i="12"/>
  <c r="N1064" i="12"/>
  <c r="N1066" i="12"/>
  <c r="N1067" i="12"/>
  <c r="N1068" i="12"/>
  <c r="N1069" i="12"/>
  <c r="N1070" i="12"/>
  <c r="N1071" i="12"/>
  <c r="N1072" i="12"/>
  <c r="N1073" i="12"/>
  <c r="N1075" i="12"/>
  <c r="N1076" i="12"/>
  <c r="N1077" i="12"/>
  <c r="N1078" i="12"/>
  <c r="N1079" i="12"/>
  <c r="N1080" i="12"/>
  <c r="N1081" i="12"/>
  <c r="N1082" i="12"/>
  <c r="N1084" i="12"/>
  <c r="N1085" i="12"/>
  <c r="N1086" i="12"/>
  <c r="N1087" i="12"/>
  <c r="N1088" i="12"/>
  <c r="N1089" i="12"/>
  <c r="N1090" i="12"/>
  <c r="N1091" i="12"/>
  <c r="N1093" i="12"/>
  <c r="N1094" i="12"/>
  <c r="N1095" i="12"/>
  <c r="N1096" i="12"/>
  <c r="N1097" i="12"/>
  <c r="N1098" i="12"/>
  <c r="N1099" i="12"/>
  <c r="N1100" i="12"/>
  <c r="N1102" i="12"/>
  <c r="N1103" i="12"/>
  <c r="N1104" i="12"/>
  <c r="N1105" i="12"/>
  <c r="N1106" i="12"/>
  <c r="N1107" i="12"/>
  <c r="N1108" i="12"/>
  <c r="N1109" i="12"/>
  <c r="N1111" i="12"/>
  <c r="N1112" i="12"/>
  <c r="N1113" i="12"/>
  <c r="N1114" i="12"/>
  <c r="N1115" i="12"/>
  <c r="N1116" i="12"/>
  <c r="N1117" i="12"/>
  <c r="N1118" i="12"/>
  <c r="N1120" i="12"/>
  <c r="N1121" i="12"/>
  <c r="N1122" i="12"/>
  <c r="N1123" i="12"/>
  <c r="N1124" i="12"/>
  <c r="N1125" i="12"/>
  <c r="N1126" i="12"/>
  <c r="N1127" i="12"/>
  <c r="N1129" i="12"/>
  <c r="N1130" i="12"/>
  <c r="N1131" i="12"/>
  <c r="N1132" i="12"/>
  <c r="N1133" i="12"/>
  <c r="N1134" i="12"/>
  <c r="N1135" i="12"/>
  <c r="N1136" i="12"/>
  <c r="N1138" i="12"/>
  <c r="N1139" i="12"/>
  <c r="N1140" i="12"/>
  <c r="N1141" i="12"/>
  <c r="N1142" i="12"/>
  <c r="N1143" i="12"/>
  <c r="N1144" i="12"/>
  <c r="N1145" i="12"/>
  <c r="N1147" i="12"/>
  <c r="N1148" i="12"/>
  <c r="N1149" i="12"/>
  <c r="N1150" i="12"/>
  <c r="N1151" i="12"/>
  <c r="N1152" i="12"/>
  <c r="N1153" i="12"/>
  <c r="N1154" i="12"/>
  <c r="N1156" i="12"/>
  <c r="N1157" i="12"/>
  <c r="N1158" i="12"/>
  <c r="N1159" i="12"/>
  <c r="N1160" i="12"/>
  <c r="N1161" i="12"/>
  <c r="N1162" i="12"/>
  <c r="N1163" i="12"/>
  <c r="N1165" i="12"/>
  <c r="N1166" i="12"/>
  <c r="N1167" i="12"/>
  <c r="N1168" i="12"/>
  <c r="N1169" i="12"/>
  <c r="N1170" i="12"/>
  <c r="N1171" i="12"/>
  <c r="N1172" i="12"/>
  <c r="N1174" i="12"/>
  <c r="N1175" i="12"/>
  <c r="N1176" i="12"/>
  <c r="N1177" i="12"/>
  <c r="N1178" i="12"/>
  <c r="N1179" i="12"/>
  <c r="N1180" i="12"/>
  <c r="N1181" i="12"/>
  <c r="N1183" i="12"/>
  <c r="N1184" i="12"/>
  <c r="N1185" i="12"/>
  <c r="N1186" i="12"/>
  <c r="N1187" i="12"/>
  <c r="N1188" i="12"/>
  <c r="N1189" i="12"/>
  <c r="N1190" i="12"/>
  <c r="N1192" i="12"/>
  <c r="N1193" i="12"/>
  <c r="N1194" i="12"/>
  <c r="N1195" i="12"/>
  <c r="N1196" i="12"/>
  <c r="N1197" i="12"/>
  <c r="N1198" i="12"/>
  <c r="N1199" i="12"/>
  <c r="N1201" i="12"/>
  <c r="N1202" i="12"/>
  <c r="N1203" i="12"/>
  <c r="N1204" i="12"/>
  <c r="N1205" i="12"/>
  <c r="N1206" i="12"/>
  <c r="N1207" i="12"/>
  <c r="N1208" i="12"/>
  <c r="N1210" i="12"/>
  <c r="N1211" i="12"/>
  <c r="N1212" i="12"/>
  <c r="N1213" i="12"/>
  <c r="N1214" i="12"/>
  <c r="N1215" i="12"/>
  <c r="N1216" i="12"/>
  <c r="N1217" i="12"/>
  <c r="N1219" i="12"/>
  <c r="N1220" i="12"/>
  <c r="N1221" i="12"/>
  <c r="N1222" i="12"/>
  <c r="N1223" i="12"/>
  <c r="N1224" i="12"/>
  <c r="N1225" i="12"/>
  <c r="N1226" i="12"/>
  <c r="N1228" i="12"/>
  <c r="N1229" i="12"/>
  <c r="N1230" i="12"/>
  <c r="N1231" i="12"/>
  <c r="N1232" i="12"/>
  <c r="N1233" i="12"/>
  <c r="N1234" i="12"/>
  <c r="N1235" i="12"/>
  <c r="N1237" i="12"/>
  <c r="N1238" i="12"/>
  <c r="N1239" i="12"/>
  <c r="N1240" i="12"/>
  <c r="N1241" i="12"/>
  <c r="N1242" i="12"/>
  <c r="N1243" i="12"/>
  <c r="N1244" i="12"/>
  <c r="N1246" i="12"/>
  <c r="N1247" i="12"/>
  <c r="N1248" i="12"/>
  <c r="N1249" i="12"/>
  <c r="N1250" i="12"/>
  <c r="N1251" i="12"/>
  <c r="N1252" i="12"/>
  <c r="N1253" i="12"/>
  <c r="N1255" i="12"/>
  <c r="N1256" i="12"/>
  <c r="N1257" i="12"/>
  <c r="N1258" i="12"/>
  <c r="N1259" i="12"/>
  <c r="N1260" i="12"/>
  <c r="N1261" i="12"/>
  <c r="N1262" i="12"/>
  <c r="N1264" i="12"/>
  <c r="N1265" i="12"/>
  <c r="N1266" i="12"/>
  <c r="N1267" i="12"/>
  <c r="N1268" i="12"/>
  <c r="N1269" i="12"/>
  <c r="N1270" i="12"/>
  <c r="N1271" i="12"/>
  <c r="N1273" i="12"/>
  <c r="N1274" i="12"/>
  <c r="N1275" i="12"/>
  <c r="N1276" i="12"/>
  <c r="N1277" i="12"/>
  <c r="N1278" i="12"/>
  <c r="N1279" i="12"/>
  <c r="N1280" i="12"/>
  <c r="N1282" i="12"/>
  <c r="N1283" i="12"/>
  <c r="N1284" i="12"/>
  <c r="N1285" i="12"/>
  <c r="N1286" i="12"/>
  <c r="N1287" i="12"/>
  <c r="N1288" i="12"/>
  <c r="N1289" i="12"/>
  <c r="N1291" i="12"/>
  <c r="N1292" i="12"/>
  <c r="N1293" i="12"/>
  <c r="N1294" i="12"/>
  <c r="N1295" i="12"/>
  <c r="N1296" i="12"/>
  <c r="N1297" i="12"/>
  <c r="N1298" i="12"/>
  <c r="N1300" i="12"/>
  <c r="N1301" i="12"/>
  <c r="N1302" i="12"/>
  <c r="N1303" i="12"/>
  <c r="N1304" i="12"/>
  <c r="N1305" i="12"/>
  <c r="N1306" i="12"/>
  <c r="N1307" i="12"/>
  <c r="N1309" i="12"/>
  <c r="N1310" i="12"/>
  <c r="N1311" i="12"/>
  <c r="N1312" i="12"/>
  <c r="N1313" i="12"/>
  <c r="N1314" i="12"/>
  <c r="N1315" i="12"/>
  <c r="N1316" i="12"/>
  <c r="N1318" i="12"/>
  <c r="N1319" i="12"/>
  <c r="N1320" i="12"/>
  <c r="N1321" i="12"/>
  <c r="N1322" i="12"/>
  <c r="N1323" i="12"/>
  <c r="N1324" i="12"/>
  <c r="N1325" i="12"/>
  <c r="N1327" i="12"/>
  <c r="N1328" i="12"/>
  <c r="N1329" i="12"/>
  <c r="N1330" i="12"/>
  <c r="N1331" i="12"/>
  <c r="N1332" i="12"/>
  <c r="N1333" i="12"/>
  <c r="N1334" i="12"/>
  <c r="N1336" i="12"/>
  <c r="N1337" i="12"/>
  <c r="N1338" i="12"/>
  <c r="N1339" i="12"/>
  <c r="N1340" i="12"/>
  <c r="N1341" i="12"/>
  <c r="N1342" i="12"/>
  <c r="N1343" i="12"/>
  <c r="N1345" i="12"/>
  <c r="N1346" i="12"/>
  <c r="N1347" i="12"/>
  <c r="N1348" i="12"/>
  <c r="N1349" i="12"/>
  <c r="N1350" i="12"/>
  <c r="N1351" i="12"/>
  <c r="N1352" i="12"/>
  <c r="N1354" i="12"/>
  <c r="N1355" i="12"/>
  <c r="N1356" i="12"/>
  <c r="N1357" i="12"/>
  <c r="N1358" i="12"/>
  <c r="N1359" i="12"/>
  <c r="N1360" i="12"/>
  <c r="N1361" i="12"/>
  <c r="N1363" i="12"/>
  <c r="N1364" i="12"/>
  <c r="N1365" i="12"/>
  <c r="N1366" i="12"/>
  <c r="N1367" i="12"/>
  <c r="N1368" i="12"/>
  <c r="N1369" i="12"/>
  <c r="N1370" i="12"/>
  <c r="N1372" i="12"/>
  <c r="N1373" i="12"/>
  <c r="N1374" i="12"/>
  <c r="N1375" i="12"/>
  <c r="N1376" i="12"/>
  <c r="N1377" i="12"/>
  <c r="N1378" i="12"/>
  <c r="N1379" i="12"/>
  <c r="N1381" i="12"/>
  <c r="N1382" i="12"/>
  <c r="N1383" i="12"/>
  <c r="N1384" i="12"/>
  <c r="N1385" i="12"/>
  <c r="N1386" i="12"/>
  <c r="N1387" i="12"/>
  <c r="N1388" i="12"/>
  <c r="N1390" i="12"/>
  <c r="N1391" i="12"/>
  <c r="N1392" i="12"/>
  <c r="N1393" i="12"/>
  <c r="N1394" i="12"/>
  <c r="N1395" i="12"/>
  <c r="N1396" i="12"/>
  <c r="N1397" i="12"/>
  <c r="N1399" i="12"/>
  <c r="N1400" i="12"/>
  <c r="N1401" i="12"/>
  <c r="N1402" i="12"/>
  <c r="N1403" i="12"/>
  <c r="N1404" i="12"/>
  <c r="N1405" i="12"/>
  <c r="N1406" i="12"/>
  <c r="N1408" i="12"/>
  <c r="N1409" i="12"/>
  <c r="N1410" i="12"/>
  <c r="N1411" i="12"/>
  <c r="N1412" i="12"/>
  <c r="N1413" i="12"/>
  <c r="N1414" i="12"/>
  <c r="N1415" i="12"/>
  <c r="N1417" i="12"/>
  <c r="N1418" i="12"/>
  <c r="N1419" i="12"/>
  <c r="N1420" i="12"/>
  <c r="N1421" i="12"/>
  <c r="N1422" i="12"/>
  <c r="N1423" i="12"/>
  <c r="N1424" i="12"/>
  <c r="N1426" i="12"/>
  <c r="N1427" i="12"/>
  <c r="N1428" i="12"/>
  <c r="N1429" i="12"/>
  <c r="N1430" i="12"/>
  <c r="N1431" i="12"/>
  <c r="N1432" i="12"/>
  <c r="N1433" i="12"/>
  <c r="N1435" i="12"/>
  <c r="N1436" i="12"/>
  <c r="N1437" i="12"/>
  <c r="N1438" i="12"/>
  <c r="N1439" i="12"/>
  <c r="N1440" i="12"/>
  <c r="N1441" i="12"/>
  <c r="N1442" i="12"/>
  <c r="N1444" i="12"/>
  <c r="N1445" i="12"/>
  <c r="N1446" i="12"/>
  <c r="N1447" i="12"/>
  <c r="N1448" i="12"/>
  <c r="N1449" i="12"/>
  <c r="N1450" i="12"/>
  <c r="N1451" i="12"/>
  <c r="N1453" i="12"/>
  <c r="N1454" i="12"/>
  <c r="N1455" i="12"/>
  <c r="N1456" i="12"/>
  <c r="N1457" i="12"/>
  <c r="N1458" i="12"/>
  <c r="N1459" i="12"/>
  <c r="N1460" i="12"/>
  <c r="N1462" i="12"/>
  <c r="N1463" i="12"/>
  <c r="N1464" i="12"/>
  <c r="N1465" i="12"/>
  <c r="N1466" i="12"/>
  <c r="N1467" i="12"/>
  <c r="N1468" i="12"/>
  <c r="N1469" i="12"/>
  <c r="N1471" i="12"/>
  <c r="N1472" i="12"/>
  <c r="N1473" i="12"/>
  <c r="N1474" i="12"/>
  <c r="N1475" i="12"/>
  <c r="N1476" i="12"/>
  <c r="N1477" i="12"/>
  <c r="N1478" i="12"/>
  <c r="N1480" i="12"/>
  <c r="N1481" i="12"/>
  <c r="N1482" i="12"/>
  <c r="N1483" i="12"/>
  <c r="N1484" i="12"/>
  <c r="N1485" i="12"/>
  <c r="N1486" i="12"/>
  <c r="N1487" i="12"/>
  <c r="N1489" i="12"/>
  <c r="N1490" i="12"/>
  <c r="N1491" i="12"/>
  <c r="N1492" i="12"/>
  <c r="N1493" i="12"/>
  <c r="N1494" i="12"/>
  <c r="N1495" i="12"/>
  <c r="N1496" i="12"/>
  <c r="N1498" i="12"/>
  <c r="N1499" i="12"/>
  <c r="N1500" i="12"/>
  <c r="N1501" i="12"/>
  <c r="N1502" i="12"/>
  <c r="N1503" i="12"/>
  <c r="N1504" i="12"/>
  <c r="N1505" i="12"/>
  <c r="N1507" i="12"/>
  <c r="N1508" i="12"/>
  <c r="N1509" i="12"/>
  <c r="N1510" i="12"/>
  <c r="N1511" i="12"/>
  <c r="N1512" i="12"/>
  <c r="N1513" i="12"/>
  <c r="N1514" i="12"/>
  <c r="N1516" i="12"/>
  <c r="N1517" i="12"/>
  <c r="N1518" i="12"/>
  <c r="N1519" i="12"/>
  <c r="N1520" i="12"/>
  <c r="N1521" i="12"/>
  <c r="N1522" i="12"/>
  <c r="N1523" i="12"/>
  <c r="N1525" i="12"/>
  <c r="N1526" i="12"/>
  <c r="N1527" i="12"/>
  <c r="N1528" i="12"/>
  <c r="N1529" i="12"/>
  <c r="N1530" i="12"/>
  <c r="N1531" i="12"/>
  <c r="N1532" i="12"/>
  <c r="N1534" i="12"/>
  <c r="N1535" i="12"/>
  <c r="N1536" i="12"/>
  <c r="N1537" i="12"/>
  <c r="N1538" i="12"/>
  <c r="N1539" i="12"/>
  <c r="N1540" i="12"/>
  <c r="N1541" i="12"/>
  <c r="N1543" i="12"/>
  <c r="N1544" i="12"/>
  <c r="N1545" i="12"/>
  <c r="N1546" i="12"/>
  <c r="N1547" i="12"/>
  <c r="N1548" i="12"/>
  <c r="N1549" i="12"/>
  <c r="N1550" i="12"/>
  <c r="N4" i="12"/>
  <c r="N5" i="12"/>
  <c r="N6" i="12"/>
  <c r="N7" i="12"/>
  <c r="N8" i="12"/>
  <c r="N9" i="12"/>
  <c r="N10" i="12"/>
  <c r="N11" i="12"/>
  <c r="N13" i="12"/>
  <c r="N14" i="12"/>
  <c r="N15" i="12"/>
  <c r="N16" i="12"/>
  <c r="N17" i="12"/>
  <c r="N18" i="12"/>
  <c r="N19" i="12"/>
  <c r="N20" i="12"/>
  <c r="N22" i="12"/>
  <c r="N23" i="12"/>
  <c r="N24" i="12"/>
  <c r="N25" i="12"/>
  <c r="N26" i="12"/>
  <c r="N27" i="12"/>
  <c r="N28" i="12"/>
  <c r="N29" i="12"/>
  <c r="N31" i="12"/>
  <c r="N32" i="12"/>
  <c r="N33" i="12"/>
  <c r="N34" i="12"/>
  <c r="N35" i="12"/>
  <c r="N36" i="12"/>
  <c r="N37" i="12"/>
  <c r="N38" i="12"/>
  <c r="N40" i="12"/>
  <c r="N41" i="12"/>
  <c r="N42" i="12"/>
  <c r="N43" i="12"/>
  <c r="N44" i="12"/>
  <c r="N45" i="12"/>
  <c r="N46" i="12"/>
  <c r="N47" i="12"/>
  <c r="N49" i="12"/>
  <c r="N50" i="12"/>
  <c r="N51" i="12"/>
  <c r="N52" i="12"/>
  <c r="N53" i="12"/>
  <c r="N54" i="12"/>
  <c r="N55" i="12"/>
  <c r="N56" i="12"/>
  <c r="N58" i="12"/>
  <c r="N59" i="12"/>
  <c r="N60" i="12"/>
  <c r="N61" i="12"/>
  <c r="N62" i="12"/>
  <c r="N63" i="12"/>
  <c r="N64" i="12"/>
  <c r="N65" i="12"/>
  <c r="N67" i="12"/>
  <c r="N68" i="12"/>
  <c r="N69" i="12"/>
  <c r="N70" i="12"/>
  <c r="N71" i="12"/>
  <c r="N72" i="12"/>
  <c r="N73" i="12"/>
  <c r="N74" i="12"/>
  <c r="N76" i="12"/>
  <c r="N77" i="12"/>
  <c r="N78" i="12"/>
  <c r="N79" i="12"/>
  <c r="N80" i="12"/>
  <c r="N81" i="12"/>
  <c r="N82" i="12"/>
  <c r="N83" i="12"/>
  <c r="N85" i="12"/>
  <c r="N86" i="12"/>
  <c r="N87" i="12"/>
  <c r="N88" i="12"/>
  <c r="N89" i="12"/>
  <c r="N90" i="12"/>
  <c r="N91" i="12"/>
  <c r="N92" i="12"/>
  <c r="N94" i="12"/>
  <c r="N95" i="12"/>
  <c r="N96" i="12"/>
  <c r="N97" i="12"/>
  <c r="N98" i="12"/>
  <c r="N99" i="12"/>
  <c r="N100" i="12"/>
  <c r="N101" i="12"/>
  <c r="N103" i="12"/>
  <c r="N104" i="12"/>
  <c r="N105" i="12"/>
  <c r="N106" i="12"/>
  <c r="N107" i="12"/>
  <c r="N108" i="12"/>
  <c r="N109" i="12"/>
  <c r="N110" i="12"/>
  <c r="N112" i="12"/>
  <c r="N113" i="12"/>
  <c r="N114" i="12"/>
  <c r="N115" i="12"/>
  <c r="N116" i="12"/>
  <c r="N117" i="12"/>
  <c r="N118" i="12"/>
  <c r="N119" i="12"/>
  <c r="N121" i="12"/>
  <c r="N122" i="12"/>
  <c r="N123" i="12"/>
  <c r="N124" i="12"/>
  <c r="N125" i="12"/>
  <c r="N126" i="12"/>
  <c r="N127" i="12"/>
  <c r="N128" i="12"/>
  <c r="N130" i="12"/>
  <c r="N131" i="12"/>
  <c r="N132" i="12"/>
  <c r="N133" i="12"/>
  <c r="N134" i="12"/>
  <c r="N135" i="12"/>
  <c r="N136" i="12"/>
  <c r="N137" i="12"/>
  <c r="N139" i="12"/>
  <c r="N140" i="12"/>
  <c r="N141" i="12"/>
  <c r="N142" i="12"/>
  <c r="N143" i="12"/>
  <c r="N144" i="12"/>
  <c r="N145" i="12"/>
  <c r="N146" i="12"/>
  <c r="N148" i="12"/>
  <c r="N149" i="12"/>
  <c r="N150" i="12"/>
  <c r="N151" i="12"/>
  <c r="N152" i="12"/>
  <c r="N153" i="12"/>
  <c r="N154" i="12"/>
  <c r="N155" i="12"/>
  <c r="N157" i="12"/>
  <c r="N158" i="12"/>
  <c r="N159" i="12"/>
  <c r="N160" i="12"/>
  <c r="N161" i="12"/>
  <c r="N162" i="12"/>
  <c r="N163" i="12"/>
  <c r="N164" i="12"/>
  <c r="N166" i="12"/>
  <c r="N167" i="12"/>
  <c r="N168" i="12"/>
  <c r="N169" i="12"/>
  <c r="N170" i="12"/>
  <c r="N171" i="12"/>
  <c r="N172" i="12"/>
  <c r="N173" i="12"/>
  <c r="N175" i="12"/>
  <c r="N176" i="12"/>
  <c r="N177" i="12"/>
  <c r="N178" i="12"/>
  <c r="N179" i="12"/>
  <c r="N180" i="12"/>
  <c r="N181" i="12"/>
  <c r="N182" i="12"/>
  <c r="N184" i="12"/>
  <c r="N185" i="12"/>
  <c r="N186" i="12"/>
  <c r="N187" i="12"/>
  <c r="N188" i="12"/>
  <c r="N189" i="12"/>
  <c r="N190" i="12"/>
  <c r="N191" i="12"/>
  <c r="N193" i="12"/>
  <c r="N194" i="12"/>
  <c r="N195" i="12"/>
  <c r="N196" i="12"/>
  <c r="N197" i="12"/>
  <c r="N198" i="12"/>
  <c r="N199" i="12"/>
  <c r="N200" i="12"/>
  <c r="N202" i="12"/>
  <c r="N203" i="12"/>
  <c r="N204" i="12"/>
  <c r="N205" i="12"/>
  <c r="N206" i="12"/>
  <c r="N207" i="12"/>
  <c r="N208" i="12"/>
  <c r="N209" i="12"/>
  <c r="N211" i="12"/>
  <c r="N212" i="12"/>
  <c r="N213" i="12"/>
  <c r="N214" i="12"/>
  <c r="N215" i="12"/>
  <c r="N216" i="12"/>
  <c r="N217" i="12"/>
  <c r="N218" i="12"/>
  <c r="N220" i="12"/>
  <c r="N221" i="12"/>
  <c r="N222" i="12"/>
  <c r="N223" i="12"/>
  <c r="N224" i="12"/>
  <c r="N225" i="12"/>
  <c r="N226" i="12"/>
  <c r="N227" i="12"/>
  <c r="N229" i="12"/>
  <c r="N230" i="12"/>
  <c r="N231" i="12"/>
  <c r="N232" i="12"/>
  <c r="N233" i="12"/>
  <c r="N234" i="12"/>
  <c r="N235" i="12"/>
  <c r="N236" i="12"/>
  <c r="N238" i="12"/>
  <c r="N239" i="12"/>
  <c r="N240" i="12"/>
  <c r="N241" i="12"/>
  <c r="N242" i="12"/>
  <c r="N243" i="12"/>
  <c r="N244" i="12"/>
  <c r="N245" i="12"/>
  <c r="N247" i="12"/>
  <c r="N248" i="12"/>
  <c r="N249" i="12"/>
  <c r="N250" i="12"/>
  <c r="N251" i="12"/>
  <c r="N252" i="12"/>
  <c r="N253" i="12"/>
  <c r="N254" i="12"/>
  <c r="N256" i="12"/>
  <c r="N257" i="12"/>
  <c r="N258" i="12"/>
  <c r="N259" i="12"/>
  <c r="N260" i="12"/>
  <c r="N261" i="12"/>
  <c r="N262" i="12"/>
  <c r="N263" i="12"/>
  <c r="N265" i="12"/>
  <c r="N266" i="12"/>
  <c r="N267" i="12"/>
  <c r="N268" i="12"/>
  <c r="N269" i="12"/>
  <c r="N270" i="12"/>
  <c r="N271" i="12"/>
  <c r="N272" i="12"/>
  <c r="N274" i="12"/>
  <c r="N275" i="12"/>
  <c r="N276" i="12"/>
  <c r="N277" i="12"/>
  <c r="N278" i="12"/>
  <c r="N279" i="12"/>
  <c r="N280" i="12"/>
  <c r="N281" i="12"/>
  <c r="N283" i="12"/>
  <c r="N284" i="12"/>
  <c r="N285" i="12"/>
  <c r="N286" i="12"/>
  <c r="N287" i="12"/>
  <c r="N288" i="12"/>
  <c r="N289" i="12"/>
  <c r="N290" i="12"/>
  <c r="N292" i="12"/>
  <c r="N293" i="12"/>
  <c r="N294" i="12"/>
  <c r="N295" i="12"/>
  <c r="N296" i="12"/>
  <c r="N297" i="12"/>
  <c r="N298" i="12"/>
  <c r="N299" i="12"/>
  <c r="N301" i="12"/>
  <c r="N302" i="12"/>
  <c r="N303" i="12"/>
  <c r="N304" i="12"/>
  <c r="N305" i="12"/>
  <c r="N306" i="12"/>
  <c r="N307" i="12"/>
  <c r="N308" i="12"/>
  <c r="N310" i="12"/>
  <c r="N311" i="12"/>
  <c r="N312" i="12"/>
  <c r="N313" i="12"/>
  <c r="N314" i="12"/>
  <c r="N315" i="12"/>
  <c r="N316" i="12"/>
  <c r="N317" i="12"/>
  <c r="N319" i="12"/>
  <c r="N320" i="12"/>
  <c r="N321" i="12"/>
  <c r="N322" i="12"/>
  <c r="N323" i="12"/>
  <c r="N324" i="12"/>
  <c r="N325" i="12"/>
  <c r="N326" i="12"/>
  <c r="N328" i="12"/>
  <c r="N329" i="12"/>
  <c r="N330" i="12"/>
  <c r="N331" i="12"/>
  <c r="N332" i="12"/>
  <c r="N333" i="12"/>
  <c r="N334" i="12"/>
  <c r="N335" i="12"/>
  <c r="N337" i="12"/>
  <c r="N338" i="12"/>
  <c r="N339" i="12"/>
  <c r="N340" i="12"/>
  <c r="N341" i="12"/>
  <c r="N342" i="12"/>
  <c r="N343" i="12"/>
  <c r="N344" i="12"/>
  <c r="N346" i="12"/>
  <c r="N347" i="12"/>
  <c r="N348" i="12"/>
  <c r="N349" i="12"/>
  <c r="N350" i="12"/>
  <c r="N351" i="12"/>
  <c r="N352" i="12"/>
  <c r="N353" i="12"/>
  <c r="N355" i="12"/>
  <c r="N356" i="12"/>
  <c r="N357" i="12"/>
  <c r="N358" i="12"/>
  <c r="N359" i="12"/>
  <c r="N360" i="12"/>
  <c r="N361" i="12"/>
  <c r="N362" i="12"/>
  <c r="N364" i="12"/>
  <c r="N365" i="12"/>
  <c r="N366" i="12"/>
  <c r="N367" i="12"/>
  <c r="N368" i="12"/>
  <c r="N369" i="12"/>
  <c r="N370" i="12"/>
  <c r="N371" i="12"/>
  <c r="N373" i="12"/>
  <c r="N374" i="12"/>
  <c r="N375" i="12"/>
  <c r="N376" i="12"/>
  <c r="N377" i="12"/>
  <c r="N378" i="12"/>
  <c r="N379" i="12"/>
  <c r="N380" i="12"/>
  <c r="N382" i="12"/>
  <c r="N383" i="12"/>
  <c r="N384" i="12"/>
  <c r="N385" i="12"/>
  <c r="N386" i="12"/>
  <c r="N387" i="12"/>
  <c r="N388" i="12"/>
  <c r="N389" i="12"/>
  <c r="N391" i="12"/>
  <c r="N392" i="12"/>
  <c r="N393" i="12"/>
  <c r="N394" i="12"/>
  <c r="N395" i="12"/>
  <c r="N396" i="12"/>
  <c r="N397" i="12"/>
  <c r="N398" i="12"/>
  <c r="N400" i="12"/>
  <c r="N401" i="12"/>
  <c r="N402" i="12"/>
  <c r="N403" i="12"/>
  <c r="N404" i="12"/>
  <c r="N405" i="12"/>
  <c r="N406" i="12"/>
  <c r="N407" i="12"/>
  <c r="N409" i="12"/>
  <c r="N410" i="12"/>
  <c r="N411" i="12"/>
  <c r="N412" i="12"/>
  <c r="N413" i="12"/>
  <c r="N414" i="12"/>
  <c r="N415" i="12"/>
  <c r="N416" i="12"/>
  <c r="N418" i="12"/>
  <c r="N419" i="12"/>
  <c r="N420" i="12"/>
  <c r="N421" i="12"/>
  <c r="N422" i="12"/>
  <c r="N423" i="12"/>
  <c r="N424" i="12"/>
  <c r="N425" i="12"/>
  <c r="N427" i="12"/>
  <c r="N428" i="12"/>
  <c r="N429" i="12"/>
  <c r="N430" i="12"/>
  <c r="N431" i="12"/>
  <c r="N432" i="12"/>
  <c r="N433" i="12"/>
  <c r="N434" i="12"/>
  <c r="N436" i="12"/>
  <c r="N437" i="12"/>
  <c r="N438" i="12"/>
  <c r="N439" i="12"/>
  <c r="N440" i="12"/>
  <c r="N441" i="12"/>
  <c r="N442" i="12"/>
  <c r="N443" i="12"/>
  <c r="N445" i="12"/>
  <c r="N446" i="12"/>
  <c r="N447" i="12"/>
  <c r="N448" i="12"/>
  <c r="N449" i="12"/>
  <c r="N450" i="12"/>
  <c r="N451" i="12"/>
  <c r="N452" i="12"/>
  <c r="N454" i="12"/>
  <c r="N455" i="12"/>
  <c r="N456" i="12"/>
  <c r="N457" i="12"/>
  <c r="N458" i="12"/>
  <c r="N459" i="12"/>
  <c r="N460" i="12"/>
  <c r="N461" i="12"/>
  <c r="N463" i="12"/>
  <c r="N464" i="12"/>
  <c r="N465" i="12"/>
  <c r="N466" i="12"/>
  <c r="N467" i="12"/>
  <c r="N468" i="12"/>
  <c r="N469" i="12"/>
  <c r="N470" i="12"/>
  <c r="N472" i="12"/>
  <c r="N473" i="12"/>
  <c r="N474" i="12"/>
  <c r="N475" i="12"/>
  <c r="N476" i="12"/>
  <c r="N477" i="12"/>
  <c r="N478" i="12"/>
  <c r="N479" i="12"/>
  <c r="N481" i="12"/>
  <c r="N482" i="12"/>
  <c r="N483" i="12"/>
  <c r="N484" i="12"/>
  <c r="N485" i="12"/>
  <c r="N486" i="12"/>
  <c r="N487" i="12"/>
  <c r="N488" i="12"/>
  <c r="N490" i="12"/>
  <c r="N491" i="12"/>
  <c r="N492" i="12"/>
  <c r="N493" i="12"/>
  <c r="N494" i="12"/>
  <c r="N495" i="12"/>
  <c r="N496" i="12"/>
  <c r="N497" i="12"/>
  <c r="N499" i="12"/>
  <c r="N500" i="12"/>
  <c r="N501" i="12"/>
  <c r="N502" i="12"/>
  <c r="N503" i="12"/>
  <c r="N504" i="12"/>
  <c r="N505" i="12"/>
  <c r="N506" i="12"/>
  <c r="N508" i="12"/>
  <c r="N509" i="12"/>
  <c r="N510" i="12"/>
  <c r="N511" i="12"/>
  <c r="N512" i="12"/>
  <c r="N513" i="12"/>
  <c r="N514" i="12"/>
  <c r="N515" i="12"/>
  <c r="N517" i="12"/>
  <c r="N518" i="12"/>
  <c r="N519" i="12"/>
  <c r="N520" i="12"/>
  <c r="N521" i="12"/>
  <c r="N522" i="12"/>
  <c r="N523" i="12"/>
  <c r="N524" i="12"/>
  <c r="N526" i="12"/>
  <c r="N527" i="12"/>
  <c r="N528" i="12"/>
  <c r="N529" i="12"/>
  <c r="N530" i="12"/>
  <c r="N531" i="12"/>
  <c r="N532" i="12"/>
  <c r="N533" i="12"/>
  <c r="N535" i="12"/>
  <c r="N536" i="12"/>
  <c r="N537" i="12"/>
  <c r="N538" i="12"/>
  <c r="N539" i="12"/>
  <c r="N540" i="12"/>
  <c r="N541" i="12"/>
  <c r="N542" i="12"/>
  <c r="N544" i="12"/>
  <c r="N545" i="12"/>
  <c r="N546" i="12"/>
  <c r="N547" i="12"/>
  <c r="N548" i="12"/>
  <c r="N549" i="12"/>
  <c r="N550" i="12"/>
  <c r="N551" i="12"/>
  <c r="N553" i="12"/>
  <c r="N554" i="12"/>
  <c r="N555" i="12"/>
  <c r="N556" i="12"/>
  <c r="N557" i="12"/>
  <c r="N558" i="12"/>
  <c r="N559" i="12"/>
  <c r="N560" i="12"/>
  <c r="N562" i="12"/>
  <c r="N563" i="12"/>
  <c r="N564" i="12"/>
  <c r="N565" i="12"/>
  <c r="N566" i="12"/>
  <c r="N567" i="12"/>
  <c r="N568" i="12"/>
  <c r="N569" i="12"/>
  <c r="N571" i="12"/>
  <c r="N572" i="12"/>
  <c r="N573" i="12"/>
  <c r="N574" i="12"/>
  <c r="N575" i="12"/>
  <c r="N576" i="12"/>
  <c r="N577" i="12"/>
  <c r="N578" i="12"/>
  <c r="N580" i="12"/>
  <c r="N581" i="12"/>
  <c r="N582" i="12"/>
  <c r="N583" i="12"/>
  <c r="N584" i="12"/>
  <c r="N585" i="12"/>
  <c r="N586" i="12"/>
  <c r="N587" i="12"/>
  <c r="N589" i="12"/>
  <c r="N590" i="12"/>
  <c r="N591" i="12"/>
  <c r="N592" i="12"/>
  <c r="N593" i="12"/>
  <c r="N594" i="12"/>
  <c r="N595" i="12"/>
  <c r="N596" i="12"/>
  <c r="N598" i="12"/>
  <c r="N599" i="12"/>
  <c r="N600" i="12"/>
  <c r="N601" i="12"/>
  <c r="N602" i="12"/>
  <c r="N603" i="12"/>
  <c r="N604" i="12"/>
  <c r="N605" i="12"/>
  <c r="N607" i="12"/>
  <c r="N608" i="12"/>
  <c r="N609" i="12"/>
  <c r="N610" i="12"/>
  <c r="N611" i="12"/>
  <c r="N612" i="12"/>
  <c r="N613" i="12"/>
  <c r="N614" i="12"/>
  <c r="N616" i="12"/>
  <c r="N617" i="12"/>
  <c r="N618" i="12"/>
  <c r="N619" i="12"/>
  <c r="N620" i="12"/>
  <c r="N621" i="12"/>
  <c r="N622" i="12"/>
  <c r="N623" i="12"/>
  <c r="N625" i="12"/>
  <c r="N626" i="12"/>
  <c r="N627" i="12"/>
  <c r="N628" i="12"/>
  <c r="N629" i="12"/>
  <c r="N630" i="12"/>
  <c r="N631" i="12"/>
  <c r="N632" i="12"/>
  <c r="N634" i="12"/>
  <c r="N635" i="12"/>
  <c r="N636" i="12"/>
  <c r="N637" i="12"/>
  <c r="N638" i="12"/>
  <c r="N639" i="12"/>
  <c r="N640" i="12"/>
  <c r="N641" i="12"/>
  <c r="N643" i="12"/>
  <c r="N644" i="12"/>
  <c r="N645" i="12"/>
  <c r="N646" i="12"/>
  <c r="N647" i="12"/>
  <c r="N648" i="12"/>
  <c r="N649" i="12"/>
  <c r="N650" i="12"/>
  <c r="N652" i="12"/>
  <c r="N653" i="12"/>
  <c r="N654" i="12"/>
  <c r="N655" i="12"/>
  <c r="N656" i="12"/>
  <c r="N657" i="12"/>
  <c r="N658" i="12"/>
  <c r="N659" i="12"/>
  <c r="N661" i="12"/>
  <c r="N662" i="12"/>
  <c r="N663" i="12"/>
  <c r="N664" i="12"/>
  <c r="N665" i="12"/>
  <c r="N666" i="12"/>
  <c r="N667" i="12"/>
  <c r="N668" i="12"/>
  <c r="N670" i="12"/>
  <c r="N671" i="12"/>
  <c r="N672" i="12"/>
  <c r="N673" i="12"/>
  <c r="N674" i="12"/>
  <c r="N675" i="12"/>
  <c r="N676" i="12"/>
  <c r="N677" i="12"/>
  <c r="N679" i="12"/>
  <c r="N680" i="12"/>
  <c r="N681" i="12"/>
  <c r="N682" i="12"/>
  <c r="N683" i="12"/>
  <c r="N684" i="12"/>
  <c r="N685" i="12"/>
  <c r="N686" i="12"/>
  <c r="N688" i="12"/>
  <c r="N689" i="12"/>
  <c r="N690" i="12"/>
  <c r="N691" i="12"/>
  <c r="N692" i="12"/>
  <c r="N693" i="12"/>
  <c r="N694" i="12"/>
  <c r="N695" i="12"/>
  <c r="N697" i="12"/>
  <c r="N698" i="12"/>
  <c r="N699" i="12"/>
  <c r="N700" i="12"/>
  <c r="N701" i="12"/>
  <c r="N702" i="12"/>
  <c r="N703" i="12"/>
  <c r="N704" i="12"/>
  <c r="N706" i="12"/>
  <c r="N707" i="12"/>
  <c r="N708" i="12"/>
  <c r="N709" i="12"/>
  <c r="N710" i="12"/>
  <c r="N711" i="12"/>
  <c r="N712" i="12"/>
  <c r="N713" i="12"/>
  <c r="N715" i="12"/>
  <c r="N716" i="12"/>
  <c r="N717" i="12"/>
  <c r="N718" i="12"/>
  <c r="N719" i="12"/>
  <c r="N720" i="12"/>
  <c r="N721" i="12"/>
  <c r="N722" i="12"/>
  <c r="E7" i="14"/>
  <c r="E8" i="14"/>
  <c r="F2" i="14"/>
  <c r="G2" i="14" s="1"/>
  <c r="F4" i="14"/>
  <c r="G4" i="14" s="1"/>
  <c r="F3" i="14"/>
  <c r="G3" i="14" s="1"/>
  <c r="J4" i="13"/>
  <c r="J5" i="13"/>
  <c r="J6" i="13"/>
  <c r="J7" i="13"/>
  <c r="J8" i="13"/>
  <c r="J9" i="13"/>
  <c r="J10" i="13"/>
  <c r="J12" i="13"/>
  <c r="J13" i="13"/>
  <c r="J14" i="13"/>
  <c r="J15" i="13"/>
  <c r="J16" i="13"/>
  <c r="J17" i="13"/>
  <c r="J18" i="13"/>
  <c r="J20" i="13"/>
  <c r="J21" i="13"/>
  <c r="J22" i="13"/>
  <c r="J23" i="13"/>
  <c r="J24" i="13"/>
  <c r="J25" i="13"/>
  <c r="J26" i="13"/>
  <c r="J28" i="13"/>
  <c r="J29" i="13"/>
  <c r="J30" i="13"/>
  <c r="J31" i="13"/>
  <c r="J32" i="13"/>
  <c r="J33" i="13"/>
  <c r="J34" i="13"/>
  <c r="J36" i="13"/>
  <c r="J37" i="13"/>
  <c r="J38" i="13"/>
  <c r="J39" i="13"/>
  <c r="J40" i="13"/>
  <c r="J41" i="13"/>
  <c r="J42" i="13"/>
  <c r="J44" i="13"/>
  <c r="J45" i="13"/>
  <c r="J46" i="13"/>
  <c r="J47" i="13"/>
  <c r="J48" i="13"/>
  <c r="J49" i="13"/>
  <c r="J50" i="13"/>
  <c r="J52" i="13"/>
  <c r="J53" i="13"/>
  <c r="J54" i="13"/>
  <c r="J55" i="13"/>
  <c r="J56" i="13"/>
  <c r="J57" i="13"/>
  <c r="J58" i="13"/>
  <c r="J60" i="13"/>
  <c r="J61" i="13"/>
  <c r="J62" i="13"/>
  <c r="J63" i="13"/>
  <c r="J64" i="13"/>
  <c r="J65" i="13"/>
  <c r="J66" i="13"/>
  <c r="J68" i="13"/>
  <c r="J69" i="13"/>
  <c r="J70" i="13"/>
  <c r="J71" i="13"/>
  <c r="J72" i="13"/>
  <c r="J73" i="13"/>
  <c r="J74" i="13"/>
  <c r="J76" i="13"/>
  <c r="J77" i="13"/>
  <c r="J78" i="13"/>
  <c r="J79" i="13"/>
  <c r="J80" i="13"/>
  <c r="J81" i="13"/>
  <c r="J82" i="13"/>
  <c r="J84" i="13"/>
  <c r="J85" i="13"/>
  <c r="J86" i="13"/>
  <c r="J87" i="13"/>
  <c r="J88" i="13"/>
  <c r="J89" i="13"/>
  <c r="J90" i="13"/>
  <c r="J92" i="13"/>
  <c r="J93" i="13"/>
  <c r="J94" i="13"/>
  <c r="J95" i="13"/>
  <c r="J96" i="13"/>
  <c r="J97" i="13"/>
  <c r="J98" i="13"/>
  <c r="J100" i="13"/>
  <c r="J101" i="13"/>
  <c r="J102" i="13"/>
  <c r="J103" i="13"/>
  <c r="J104" i="13"/>
  <c r="J105" i="13"/>
  <c r="J106" i="13"/>
  <c r="J108" i="13"/>
  <c r="J109" i="13"/>
  <c r="J110" i="13"/>
  <c r="J111" i="13"/>
  <c r="J112" i="13"/>
  <c r="J113" i="13"/>
  <c r="J114" i="13"/>
  <c r="J116" i="13"/>
  <c r="J117" i="13"/>
  <c r="J118" i="13"/>
  <c r="J119" i="13"/>
  <c r="J120" i="13"/>
  <c r="J121" i="13"/>
  <c r="J122" i="13"/>
  <c r="J124" i="13"/>
  <c r="J125" i="13"/>
  <c r="J126" i="13"/>
  <c r="J127" i="13"/>
  <c r="J128" i="13"/>
  <c r="J129" i="13"/>
  <c r="J130" i="13"/>
  <c r="J132" i="13"/>
  <c r="J133" i="13"/>
  <c r="J134" i="13"/>
  <c r="J135" i="13"/>
  <c r="J136" i="13"/>
  <c r="J137" i="13"/>
  <c r="J138" i="13"/>
  <c r="J140" i="13"/>
  <c r="J141" i="13"/>
  <c r="J142" i="13"/>
  <c r="J143" i="13"/>
  <c r="J144" i="13"/>
  <c r="J145" i="13"/>
  <c r="J146" i="13"/>
  <c r="J148" i="13"/>
  <c r="J149" i="13"/>
  <c r="J150" i="13"/>
  <c r="J151" i="13"/>
  <c r="J152" i="13"/>
  <c r="J153" i="13"/>
  <c r="J154" i="13"/>
  <c r="J156" i="13"/>
  <c r="J157" i="13"/>
  <c r="J158" i="13"/>
  <c r="J159" i="13"/>
  <c r="J160" i="13"/>
  <c r="J161" i="13"/>
  <c r="J162" i="13"/>
  <c r="J164" i="13"/>
  <c r="J165" i="13"/>
  <c r="J166" i="13"/>
  <c r="J167" i="13"/>
  <c r="J168" i="13"/>
  <c r="J169" i="13"/>
  <c r="J170" i="13"/>
  <c r="J172" i="13"/>
  <c r="J173" i="13"/>
  <c r="J174" i="13"/>
  <c r="J175" i="13"/>
  <c r="J176" i="13"/>
  <c r="J177" i="13"/>
  <c r="J178" i="13"/>
  <c r="J180" i="13"/>
  <c r="J181" i="13"/>
  <c r="J182" i="13"/>
  <c r="J183" i="13"/>
  <c r="J184" i="13"/>
  <c r="J185" i="13"/>
  <c r="J186" i="13"/>
  <c r="J188" i="13"/>
  <c r="J189" i="13"/>
  <c r="J190" i="13"/>
  <c r="J191" i="13"/>
  <c r="J192" i="13"/>
  <c r="J193" i="13"/>
  <c r="J194" i="13"/>
  <c r="J196" i="13"/>
  <c r="J197" i="13"/>
  <c r="J198" i="13"/>
  <c r="J199" i="13"/>
  <c r="J200" i="13"/>
  <c r="J201" i="13"/>
  <c r="J202" i="13"/>
  <c r="J204" i="13"/>
  <c r="J205" i="13"/>
  <c r="J206" i="13"/>
  <c r="J207" i="13"/>
  <c r="J208" i="13"/>
  <c r="J209" i="13"/>
  <c r="J210" i="13"/>
  <c r="J212" i="13"/>
  <c r="J213" i="13"/>
  <c r="J214" i="13"/>
  <c r="J215" i="13"/>
  <c r="J216" i="13"/>
  <c r="J217" i="13"/>
  <c r="J218" i="13"/>
  <c r="J220" i="13"/>
  <c r="J221" i="13"/>
  <c r="J222" i="13"/>
  <c r="J223" i="13"/>
  <c r="J224" i="13"/>
  <c r="J225" i="13"/>
  <c r="J226" i="13"/>
  <c r="J228" i="13"/>
  <c r="J229" i="13"/>
  <c r="J230" i="13"/>
  <c r="J231" i="13"/>
  <c r="J232" i="13"/>
  <c r="J233" i="13"/>
  <c r="J234" i="13"/>
  <c r="J236" i="13"/>
  <c r="J237" i="13"/>
  <c r="J238" i="13"/>
  <c r="J239" i="13"/>
  <c r="J240" i="13"/>
  <c r="J241" i="13"/>
  <c r="J242" i="13"/>
  <c r="J244" i="13"/>
  <c r="J245" i="13"/>
  <c r="J246" i="13"/>
  <c r="J247" i="13"/>
  <c r="J248" i="13"/>
  <c r="J249" i="13"/>
  <c r="J250" i="13"/>
  <c r="J252" i="13"/>
  <c r="J253" i="13"/>
  <c r="J254" i="13"/>
  <c r="J255" i="13"/>
  <c r="J256" i="13"/>
  <c r="J257" i="13"/>
  <c r="J258" i="13"/>
  <c r="J260" i="13"/>
  <c r="J261" i="13"/>
  <c r="J262" i="13"/>
  <c r="J263" i="13"/>
  <c r="J264" i="13"/>
  <c r="J265" i="13"/>
  <c r="J266" i="13"/>
  <c r="J268" i="13"/>
  <c r="J269" i="13"/>
  <c r="J270" i="13"/>
  <c r="J271" i="13"/>
  <c r="J272" i="13"/>
  <c r="J273" i="13"/>
  <c r="J274" i="13"/>
  <c r="J276" i="13"/>
  <c r="J277" i="13"/>
  <c r="J278" i="13"/>
  <c r="J279" i="13"/>
  <c r="J280" i="13"/>
  <c r="J281" i="13"/>
  <c r="J282" i="13"/>
  <c r="J284" i="13"/>
  <c r="J285" i="13"/>
  <c r="J286" i="13"/>
  <c r="J287" i="13"/>
  <c r="J288" i="13"/>
  <c r="J289" i="13"/>
  <c r="J290" i="13"/>
  <c r="J292" i="13"/>
  <c r="J293" i="13"/>
  <c r="J294" i="13"/>
  <c r="J295" i="13"/>
  <c r="J296" i="13"/>
  <c r="J297" i="13"/>
  <c r="J298" i="13"/>
  <c r="J300" i="13"/>
  <c r="J301" i="13"/>
  <c r="J302" i="13"/>
  <c r="J303" i="13"/>
  <c r="J304" i="13"/>
  <c r="J305" i="13"/>
  <c r="J306" i="13"/>
  <c r="J308" i="13"/>
  <c r="J309" i="13"/>
  <c r="J310" i="13"/>
  <c r="J311" i="13"/>
  <c r="J312" i="13"/>
  <c r="J313" i="13"/>
  <c r="J314" i="13"/>
  <c r="J316" i="13"/>
  <c r="J317" i="13"/>
  <c r="J318" i="13"/>
  <c r="J319" i="13"/>
  <c r="J320" i="13"/>
  <c r="J321" i="13"/>
  <c r="J322" i="13"/>
  <c r="J324" i="13"/>
  <c r="J325" i="13"/>
  <c r="J326" i="13"/>
  <c r="J327" i="13"/>
  <c r="J328" i="13"/>
  <c r="J329" i="13"/>
  <c r="J330" i="13"/>
  <c r="J332" i="13"/>
  <c r="J333" i="13"/>
  <c r="J334" i="13"/>
  <c r="J335" i="13"/>
  <c r="J336" i="13"/>
  <c r="J337" i="13"/>
  <c r="J338" i="13"/>
  <c r="J340" i="13"/>
  <c r="J341" i="13"/>
  <c r="J342" i="13"/>
  <c r="J343" i="13"/>
  <c r="J344" i="13"/>
  <c r="J345" i="13"/>
  <c r="J346" i="13"/>
  <c r="J348" i="13"/>
  <c r="J349" i="13"/>
  <c r="J350" i="13"/>
  <c r="J351" i="13"/>
  <c r="J352" i="13"/>
  <c r="J353" i="13"/>
  <c r="J354" i="13"/>
  <c r="J356" i="13"/>
  <c r="J357" i="13"/>
  <c r="J358" i="13"/>
  <c r="J359" i="13"/>
  <c r="J360" i="13"/>
  <c r="J361" i="13"/>
  <c r="J362" i="13"/>
  <c r="J364" i="13"/>
  <c r="J365" i="13"/>
  <c r="J366" i="13"/>
  <c r="J367" i="13"/>
  <c r="J368" i="13"/>
  <c r="J369" i="13"/>
  <c r="J370" i="13"/>
  <c r="J372" i="13"/>
  <c r="J373" i="13"/>
  <c r="J374" i="13"/>
  <c r="J375" i="13"/>
  <c r="J376" i="13"/>
  <c r="J377" i="13"/>
  <c r="J378" i="13"/>
  <c r="J380" i="13"/>
  <c r="J381" i="13"/>
  <c r="J382" i="13"/>
  <c r="J383" i="13"/>
  <c r="J384" i="13"/>
  <c r="J385" i="13"/>
  <c r="J386" i="13"/>
  <c r="J388" i="13"/>
  <c r="J389" i="13"/>
  <c r="J390" i="13"/>
  <c r="J391" i="13"/>
  <c r="J392" i="13"/>
  <c r="J393" i="13"/>
  <c r="J394" i="13"/>
  <c r="J396" i="13"/>
  <c r="J397" i="13"/>
  <c r="J398" i="13"/>
  <c r="J399" i="13"/>
  <c r="J400" i="13"/>
  <c r="J401" i="13"/>
  <c r="J402" i="13"/>
  <c r="J404" i="13"/>
  <c r="J405" i="13"/>
  <c r="J406" i="13"/>
  <c r="J407" i="13"/>
  <c r="J408" i="13"/>
  <c r="J409" i="13"/>
  <c r="J410" i="13"/>
  <c r="J412" i="13"/>
  <c r="J413" i="13"/>
  <c r="J414" i="13"/>
  <c r="J415" i="13"/>
  <c r="J416" i="13"/>
  <c r="J417" i="13"/>
  <c r="J418" i="13"/>
  <c r="J420" i="13"/>
  <c r="J421" i="13"/>
  <c r="J422" i="13"/>
  <c r="J423" i="13"/>
  <c r="J424" i="13"/>
  <c r="J425" i="13"/>
  <c r="J426" i="13"/>
  <c r="J428" i="13"/>
  <c r="J429" i="13"/>
  <c r="J430" i="13"/>
  <c r="J431" i="13"/>
  <c r="J432" i="13"/>
  <c r="J433" i="13"/>
  <c r="J434" i="13"/>
  <c r="J436" i="13"/>
  <c r="J437" i="13"/>
  <c r="J438" i="13"/>
  <c r="J439" i="13"/>
  <c r="J440" i="13"/>
  <c r="J441" i="13"/>
  <c r="J442" i="13"/>
  <c r="J444" i="13"/>
  <c r="J445" i="13"/>
  <c r="J446" i="13"/>
  <c r="J447" i="13"/>
  <c r="J448" i="13"/>
  <c r="J449" i="13"/>
  <c r="J450" i="13"/>
  <c r="J452" i="13"/>
  <c r="J453" i="13"/>
  <c r="J454" i="13"/>
  <c r="J455" i="13"/>
  <c r="J456" i="13"/>
  <c r="J457" i="13"/>
  <c r="J458" i="13"/>
  <c r="J460" i="13"/>
  <c r="J461" i="13"/>
  <c r="J462" i="13"/>
  <c r="J463" i="13"/>
  <c r="J464" i="13"/>
  <c r="J465" i="13"/>
  <c r="J466" i="13"/>
  <c r="J468" i="13"/>
  <c r="J469" i="13"/>
  <c r="J470" i="13"/>
  <c r="J471" i="13"/>
  <c r="J472" i="13"/>
  <c r="J473" i="13"/>
  <c r="J474" i="13"/>
  <c r="J476" i="13"/>
  <c r="J477" i="13"/>
  <c r="J478" i="13"/>
  <c r="J479" i="13"/>
  <c r="J480" i="13"/>
  <c r="J481" i="13"/>
  <c r="J482" i="13"/>
  <c r="J484" i="13"/>
  <c r="J485" i="13"/>
  <c r="J486" i="13"/>
  <c r="J487" i="13"/>
  <c r="J488" i="13"/>
  <c r="J489" i="13"/>
  <c r="J490" i="13"/>
  <c r="J492" i="13"/>
  <c r="J493" i="13"/>
  <c r="J494" i="13"/>
  <c r="J495" i="13"/>
  <c r="J496" i="13"/>
  <c r="J497" i="13"/>
  <c r="J498" i="13"/>
  <c r="J500" i="13"/>
  <c r="J501" i="13"/>
  <c r="J502" i="13"/>
  <c r="J503" i="13"/>
  <c r="J504" i="13"/>
  <c r="J505" i="13"/>
  <c r="J506" i="13"/>
  <c r="J508" i="13"/>
  <c r="J509" i="13"/>
  <c r="J510" i="13"/>
  <c r="J511" i="13"/>
  <c r="J512" i="13"/>
  <c r="J513" i="13"/>
  <c r="J514" i="13"/>
  <c r="J516" i="13"/>
  <c r="J517" i="13"/>
  <c r="J518" i="13"/>
  <c r="J519" i="13"/>
  <c r="J520" i="13"/>
  <c r="J521" i="13"/>
  <c r="J522" i="13"/>
  <c r="J524" i="13"/>
  <c r="J525" i="13"/>
  <c r="J526" i="13"/>
  <c r="J527" i="13"/>
  <c r="J528" i="13"/>
  <c r="J529" i="13"/>
  <c r="J530" i="13"/>
  <c r="J532" i="13"/>
  <c r="J533" i="13"/>
  <c r="J534" i="13"/>
  <c r="J535" i="13"/>
  <c r="J536" i="13"/>
  <c r="J537" i="13"/>
  <c r="J538" i="13"/>
  <c r="J540" i="13"/>
  <c r="J541" i="13"/>
  <c r="J542" i="13"/>
  <c r="J543" i="13"/>
  <c r="J544" i="13"/>
  <c r="J545" i="13"/>
  <c r="J546" i="13"/>
  <c r="J548" i="13"/>
  <c r="J549" i="13"/>
  <c r="J550" i="13"/>
  <c r="J551" i="13"/>
  <c r="J552" i="13"/>
  <c r="J553" i="13"/>
  <c r="J554" i="13"/>
  <c r="J556" i="13"/>
  <c r="J557" i="13"/>
  <c r="J558" i="13"/>
  <c r="J559" i="13"/>
  <c r="J560" i="13"/>
  <c r="J561" i="13"/>
  <c r="J562" i="13"/>
  <c r="J564" i="13"/>
  <c r="J565" i="13"/>
  <c r="J566" i="13"/>
  <c r="J567" i="13"/>
  <c r="J568" i="13"/>
  <c r="J569" i="13"/>
  <c r="J570" i="13"/>
  <c r="J572" i="13"/>
  <c r="J573" i="13"/>
  <c r="J574" i="13"/>
  <c r="J575" i="13"/>
  <c r="J576" i="13"/>
  <c r="J577" i="13"/>
  <c r="J578" i="13"/>
  <c r="J580" i="13"/>
  <c r="J581" i="13"/>
  <c r="J582" i="13"/>
  <c r="J583" i="13"/>
  <c r="J584" i="13"/>
  <c r="J585" i="13"/>
  <c r="J586" i="13"/>
  <c r="J588" i="13"/>
  <c r="J589" i="13"/>
  <c r="J590" i="13"/>
  <c r="J591" i="13"/>
  <c r="J592" i="13"/>
  <c r="J593" i="13"/>
  <c r="J594" i="13"/>
  <c r="J596" i="13"/>
  <c r="J597" i="13"/>
  <c r="J598" i="13"/>
  <c r="J599" i="13"/>
  <c r="J600" i="13"/>
  <c r="J601" i="13"/>
  <c r="J602" i="13"/>
  <c r="J604" i="13"/>
  <c r="J605" i="13"/>
  <c r="J606" i="13"/>
  <c r="J607" i="13"/>
  <c r="J608" i="13"/>
  <c r="J609" i="13"/>
  <c r="J610" i="13"/>
  <c r="J612" i="13"/>
  <c r="J613" i="13"/>
  <c r="J614" i="13"/>
  <c r="J615" i="13"/>
  <c r="J616" i="13"/>
  <c r="J617" i="13"/>
  <c r="J618" i="13"/>
  <c r="J620" i="13"/>
  <c r="J621" i="13"/>
  <c r="J622" i="13"/>
  <c r="J623" i="13"/>
  <c r="J624" i="13"/>
  <c r="J625" i="13"/>
  <c r="J626" i="13"/>
  <c r="J628" i="13"/>
  <c r="J629" i="13"/>
  <c r="J630" i="13"/>
  <c r="J631" i="13"/>
  <c r="J632" i="13"/>
  <c r="J633" i="13"/>
  <c r="J634" i="13"/>
  <c r="J636" i="13"/>
  <c r="J637" i="13"/>
  <c r="J638" i="13"/>
  <c r="J639" i="13"/>
  <c r="J640" i="13"/>
  <c r="J641" i="13"/>
  <c r="J642" i="13"/>
  <c r="J644" i="13"/>
  <c r="J645" i="13"/>
  <c r="J646" i="13"/>
  <c r="J647" i="13"/>
  <c r="J648" i="13"/>
  <c r="J649" i="13"/>
  <c r="J650" i="13"/>
  <c r="J652" i="13"/>
  <c r="J653" i="13"/>
  <c r="J654" i="13"/>
  <c r="J655" i="13"/>
  <c r="J656" i="13"/>
  <c r="J657" i="13"/>
  <c r="J658" i="13"/>
  <c r="J660" i="13"/>
  <c r="J661" i="13"/>
  <c r="J662" i="13"/>
  <c r="J663" i="13"/>
  <c r="J664" i="13"/>
  <c r="J665" i="13"/>
  <c r="J666" i="13"/>
  <c r="J668" i="13"/>
  <c r="J669" i="13"/>
  <c r="J670" i="13"/>
  <c r="J671" i="13"/>
  <c r="J672" i="13"/>
  <c r="J673" i="13"/>
  <c r="J674" i="13"/>
  <c r="J676" i="13"/>
  <c r="J677" i="13"/>
  <c r="J678" i="13"/>
  <c r="J679" i="13"/>
  <c r="J680" i="13"/>
  <c r="J681" i="13"/>
  <c r="J682" i="13"/>
  <c r="J684" i="13"/>
  <c r="J685" i="13"/>
  <c r="J686" i="13"/>
  <c r="J687" i="13"/>
  <c r="J688" i="13"/>
  <c r="J689" i="13"/>
  <c r="J690" i="13"/>
  <c r="J692" i="13"/>
  <c r="J693" i="13"/>
  <c r="J694" i="13"/>
  <c r="J695" i="13"/>
  <c r="J696" i="13"/>
  <c r="J697" i="13"/>
  <c r="J698" i="13"/>
  <c r="J700" i="13"/>
  <c r="J701" i="13"/>
  <c r="J702" i="13"/>
  <c r="J703" i="13"/>
  <c r="J704" i="13"/>
  <c r="J705" i="13"/>
  <c r="J706" i="13"/>
  <c r="J708" i="13"/>
  <c r="J709" i="13"/>
  <c r="J710" i="13"/>
  <c r="J711" i="13"/>
  <c r="J712" i="13"/>
  <c r="J713" i="13"/>
  <c r="J714" i="13"/>
  <c r="J716" i="13"/>
  <c r="J717" i="13"/>
  <c r="J718" i="13"/>
  <c r="J719" i="13"/>
  <c r="J720" i="13"/>
  <c r="J721" i="13"/>
  <c r="J722" i="13"/>
  <c r="J724" i="13"/>
  <c r="J725" i="13"/>
  <c r="J726" i="13"/>
  <c r="J727" i="13"/>
  <c r="J728" i="13"/>
  <c r="J729" i="13"/>
  <c r="J730" i="13"/>
  <c r="J732" i="13"/>
  <c r="J733" i="13"/>
  <c r="J734" i="13"/>
  <c r="J735" i="13"/>
  <c r="J736" i="13"/>
  <c r="J737" i="13"/>
  <c r="J738" i="13"/>
  <c r="J740" i="13"/>
  <c r="J741" i="13"/>
  <c r="J742" i="13"/>
  <c r="J743" i="13"/>
  <c r="J744" i="13"/>
  <c r="J745" i="13"/>
  <c r="J746" i="13"/>
  <c r="J748" i="13"/>
  <c r="J749" i="13"/>
  <c r="J750" i="13"/>
  <c r="J751" i="13"/>
  <c r="J752" i="13"/>
  <c r="J753" i="13"/>
  <c r="J754" i="13"/>
  <c r="J756" i="13"/>
  <c r="J757" i="13"/>
  <c r="J758" i="13"/>
  <c r="J759" i="13"/>
  <c r="J760" i="13"/>
  <c r="J761" i="13"/>
  <c r="J762" i="13"/>
  <c r="J764" i="13"/>
  <c r="J765" i="13"/>
  <c r="J766" i="13"/>
  <c r="J767" i="13"/>
  <c r="J768" i="13"/>
  <c r="J769" i="13"/>
  <c r="J770" i="13"/>
  <c r="J772" i="13"/>
  <c r="J773" i="13"/>
  <c r="J774" i="13"/>
  <c r="J775" i="13"/>
  <c r="J776" i="13"/>
  <c r="J777" i="13"/>
  <c r="J778" i="13"/>
  <c r="J780" i="13"/>
  <c r="J781" i="13"/>
  <c r="J782" i="13"/>
  <c r="J783" i="13"/>
  <c r="J784" i="13"/>
  <c r="J785" i="13"/>
  <c r="J786" i="13"/>
  <c r="J788" i="13"/>
  <c r="J789" i="13"/>
  <c r="J790" i="13"/>
  <c r="J791" i="13"/>
  <c r="J792" i="13"/>
  <c r="J793" i="13"/>
  <c r="J794" i="13"/>
  <c r="J796" i="13"/>
  <c r="J797" i="13"/>
  <c r="J798" i="13"/>
  <c r="J799" i="13"/>
  <c r="J800" i="13"/>
  <c r="J801" i="13"/>
  <c r="J802" i="13"/>
  <c r="J804" i="13"/>
  <c r="J805" i="13"/>
  <c r="J806" i="13"/>
  <c r="J807" i="13"/>
  <c r="J808" i="13"/>
  <c r="J809" i="13"/>
  <c r="J810" i="13"/>
  <c r="J812" i="13"/>
  <c r="J813" i="13"/>
  <c r="J814" i="13"/>
  <c r="J815" i="13"/>
  <c r="J816" i="13"/>
  <c r="J817" i="13"/>
  <c r="J818" i="13"/>
  <c r="J820" i="13"/>
  <c r="J821" i="13"/>
  <c r="J822" i="13"/>
  <c r="J823" i="13"/>
  <c r="J824" i="13"/>
  <c r="J825" i="13"/>
  <c r="J826" i="13"/>
  <c r="J828" i="13"/>
  <c r="J829" i="13"/>
  <c r="J830" i="13"/>
  <c r="J831" i="13"/>
  <c r="J832" i="13"/>
  <c r="J833" i="13"/>
  <c r="J834" i="13"/>
  <c r="J836" i="13"/>
  <c r="J837" i="13"/>
  <c r="J838" i="13"/>
  <c r="J839" i="13"/>
  <c r="J840" i="13"/>
  <c r="J841" i="13"/>
  <c r="J842" i="13"/>
  <c r="J844" i="13"/>
  <c r="J845" i="13"/>
  <c r="J846" i="13"/>
  <c r="J847" i="13"/>
  <c r="J848" i="13"/>
  <c r="J849" i="13"/>
  <c r="J850" i="13"/>
  <c r="J852" i="13"/>
  <c r="J853" i="13"/>
  <c r="J854" i="13"/>
  <c r="J855" i="13"/>
  <c r="J856" i="13"/>
  <c r="J857" i="13"/>
  <c r="J858" i="13"/>
  <c r="J860" i="13"/>
  <c r="J861" i="13"/>
  <c r="J862" i="13"/>
  <c r="J863" i="13"/>
  <c r="J864" i="13"/>
  <c r="J865" i="13"/>
  <c r="J866" i="13"/>
  <c r="J868" i="13"/>
  <c r="J869" i="13"/>
  <c r="J870" i="13"/>
  <c r="J871" i="13"/>
  <c r="J872" i="13"/>
  <c r="J873" i="13"/>
  <c r="J874" i="13"/>
  <c r="J876" i="13"/>
  <c r="J877" i="13"/>
  <c r="J878" i="13"/>
  <c r="J879" i="13"/>
  <c r="J880" i="13"/>
  <c r="J881" i="13"/>
  <c r="J882" i="13"/>
  <c r="J884" i="13"/>
  <c r="J885" i="13"/>
  <c r="J886" i="13"/>
  <c r="J887" i="13"/>
  <c r="J888" i="13"/>
  <c r="J889" i="13"/>
  <c r="J890" i="13"/>
  <c r="J892" i="13"/>
  <c r="J893" i="13"/>
  <c r="J894" i="13"/>
  <c r="J895" i="13"/>
  <c r="J896" i="13"/>
  <c r="J897" i="13"/>
  <c r="J898" i="13"/>
  <c r="J900" i="13"/>
  <c r="J901" i="13"/>
  <c r="J902" i="13"/>
  <c r="J903" i="13"/>
  <c r="J904" i="13"/>
  <c r="J905" i="13"/>
  <c r="J906" i="13"/>
  <c r="J908" i="13"/>
  <c r="J909" i="13"/>
  <c r="J910" i="13"/>
  <c r="J911" i="13"/>
  <c r="J912" i="13"/>
  <c r="J913" i="13"/>
  <c r="J914" i="13"/>
  <c r="J916" i="13"/>
  <c r="J917" i="13"/>
  <c r="J918" i="13"/>
  <c r="J919" i="13"/>
  <c r="J920" i="13"/>
  <c r="J921" i="13"/>
  <c r="J922" i="13"/>
  <c r="J924" i="13"/>
  <c r="J925" i="13"/>
  <c r="J926" i="13"/>
  <c r="J927" i="13"/>
  <c r="J928" i="13"/>
  <c r="J929" i="13"/>
  <c r="J930" i="13"/>
  <c r="J932" i="13"/>
  <c r="J933" i="13"/>
  <c r="J934" i="13"/>
  <c r="J935" i="13"/>
  <c r="J936" i="13"/>
  <c r="J937" i="13"/>
  <c r="J938" i="13"/>
  <c r="J940" i="13"/>
  <c r="J941" i="13"/>
  <c r="J942" i="13"/>
  <c r="J943" i="13"/>
  <c r="J944" i="13"/>
  <c r="J945" i="13"/>
  <c r="J946" i="13"/>
  <c r="J948" i="13"/>
  <c r="J949" i="13"/>
  <c r="J950" i="13"/>
  <c r="J951" i="13"/>
  <c r="J952" i="13"/>
  <c r="J953" i="13"/>
  <c r="J954" i="13"/>
  <c r="J956" i="13"/>
  <c r="J957" i="13"/>
  <c r="J958" i="13"/>
  <c r="J959" i="13"/>
  <c r="J960" i="13"/>
  <c r="J961" i="13"/>
  <c r="J962" i="13"/>
  <c r="J964" i="13"/>
  <c r="J965" i="13"/>
  <c r="J966" i="13"/>
  <c r="J967" i="13"/>
  <c r="J968" i="13"/>
  <c r="J969" i="13"/>
  <c r="J970" i="13"/>
  <c r="J972" i="13"/>
  <c r="J973" i="13"/>
  <c r="J974" i="13"/>
  <c r="J975" i="13"/>
  <c r="J976" i="13"/>
  <c r="J977" i="13"/>
  <c r="J978" i="13"/>
  <c r="J980" i="13"/>
  <c r="J981" i="13"/>
  <c r="J982" i="13"/>
  <c r="J983" i="13"/>
  <c r="J984" i="13"/>
  <c r="J985" i="13"/>
  <c r="J986" i="13"/>
  <c r="J988" i="13"/>
  <c r="J989" i="13"/>
  <c r="J990" i="13"/>
  <c r="J991" i="13"/>
  <c r="J992" i="13"/>
  <c r="J993" i="13"/>
  <c r="J994" i="13"/>
  <c r="J996" i="13"/>
  <c r="J997" i="13"/>
  <c r="J998" i="13"/>
  <c r="J999" i="13"/>
  <c r="J1000" i="13"/>
  <c r="J1001" i="13"/>
  <c r="J1002" i="13"/>
  <c r="J1004" i="13"/>
  <c r="J1005" i="13"/>
  <c r="J1006" i="13"/>
  <c r="J1007" i="13"/>
  <c r="J1008" i="13"/>
  <c r="J1009" i="13"/>
  <c r="J1010" i="13"/>
  <c r="J1012" i="13"/>
  <c r="J1013" i="13"/>
  <c r="J1014" i="13"/>
  <c r="J1015" i="13"/>
  <c r="J1016" i="13"/>
  <c r="J1017" i="13"/>
  <c r="J1018" i="13"/>
  <c r="J1020" i="13"/>
  <c r="J1021" i="13"/>
  <c r="J1022" i="13"/>
  <c r="J1023" i="13"/>
  <c r="J1024" i="13"/>
  <c r="J1025" i="13"/>
  <c r="J1026" i="13"/>
  <c r="J1028" i="13"/>
  <c r="J1029" i="13"/>
  <c r="J1030" i="13"/>
  <c r="J1031" i="13"/>
  <c r="J1032" i="13"/>
  <c r="J1033" i="13"/>
  <c r="J1034" i="13"/>
  <c r="J1036" i="13"/>
  <c r="J1037" i="13"/>
  <c r="J1038" i="13"/>
  <c r="J1039" i="13"/>
  <c r="J1040" i="13"/>
  <c r="J1041" i="13"/>
  <c r="J1042" i="13"/>
  <c r="J1044" i="13"/>
  <c r="J1045" i="13"/>
  <c r="J1046" i="13"/>
  <c r="J1047" i="13"/>
  <c r="J1048" i="13"/>
  <c r="J1049" i="13"/>
  <c r="J1050" i="13"/>
  <c r="J1052" i="13"/>
  <c r="J1053" i="13"/>
  <c r="J1054" i="13"/>
  <c r="J1055" i="13"/>
  <c r="J1056" i="13"/>
  <c r="J1057" i="13"/>
  <c r="J1058" i="13"/>
  <c r="J1060" i="13"/>
  <c r="J1061" i="13"/>
  <c r="J1062" i="13"/>
  <c r="J1063" i="13"/>
  <c r="J1064" i="13"/>
  <c r="J1065" i="13"/>
  <c r="J1066" i="13"/>
  <c r="J1068" i="13"/>
  <c r="J1069" i="13"/>
  <c r="J1070" i="13"/>
  <c r="J1071" i="13"/>
  <c r="J1072" i="13"/>
  <c r="J1073" i="13"/>
  <c r="J1074" i="13"/>
  <c r="J1076" i="13"/>
  <c r="J1077" i="13"/>
  <c r="J1078" i="13"/>
  <c r="J1079" i="13"/>
  <c r="J1080" i="13"/>
  <c r="J1081" i="13"/>
  <c r="J1082" i="13"/>
  <c r="J1084" i="13"/>
  <c r="J1085" i="13"/>
  <c r="J1086" i="13"/>
  <c r="J1087" i="13"/>
  <c r="J1088" i="13"/>
  <c r="J1089" i="13"/>
  <c r="J1090" i="13"/>
  <c r="J1092" i="13"/>
  <c r="J1093" i="13"/>
  <c r="J1094" i="13"/>
  <c r="J1095" i="13"/>
  <c r="J1096" i="13"/>
  <c r="J1097" i="13"/>
  <c r="J1098" i="13"/>
  <c r="J1100" i="13"/>
  <c r="J1101" i="13"/>
  <c r="J1102" i="13"/>
  <c r="J1103" i="13"/>
  <c r="J1104" i="13"/>
  <c r="J1105" i="13"/>
  <c r="J1106" i="13"/>
  <c r="J1108" i="13"/>
  <c r="J1109" i="13"/>
  <c r="J1110" i="13"/>
  <c r="J1111" i="13"/>
  <c r="J1112" i="13"/>
  <c r="J1113" i="13"/>
  <c r="J1114" i="13"/>
  <c r="J1116" i="13"/>
  <c r="J1117" i="13"/>
  <c r="J1118" i="13"/>
  <c r="J1119" i="13"/>
  <c r="J1120" i="13"/>
  <c r="J1121" i="13"/>
  <c r="J1122" i="13"/>
  <c r="J1124" i="13"/>
  <c r="J1125" i="13"/>
  <c r="J1126" i="13"/>
  <c r="J1127" i="13"/>
  <c r="J1128" i="13"/>
  <c r="J1129" i="13"/>
  <c r="J1130" i="13"/>
  <c r="J1132" i="13"/>
  <c r="J1133" i="13"/>
  <c r="J1134" i="13"/>
  <c r="J1135" i="13"/>
  <c r="J1136" i="13"/>
  <c r="J1137" i="13"/>
  <c r="J1138" i="13"/>
  <c r="J1140" i="13"/>
  <c r="J1141" i="13"/>
  <c r="J1142" i="13"/>
  <c r="J1143" i="13"/>
  <c r="J1144" i="13"/>
  <c r="J1145" i="13"/>
  <c r="J1146" i="13"/>
  <c r="J1148" i="13"/>
  <c r="J1149" i="13"/>
  <c r="J1150" i="13"/>
  <c r="J1151" i="13"/>
  <c r="J1152" i="13"/>
  <c r="J1153" i="13"/>
  <c r="J1154" i="13"/>
  <c r="J1156" i="13"/>
  <c r="J1157" i="13"/>
  <c r="J1158" i="13"/>
  <c r="J1159" i="13"/>
  <c r="J1160" i="13"/>
  <c r="J1161" i="13"/>
  <c r="J1162" i="13"/>
  <c r="J1164" i="13"/>
  <c r="J1165" i="13"/>
  <c r="J1166" i="13"/>
  <c r="J1167" i="13"/>
  <c r="J1168" i="13"/>
  <c r="J1169" i="13"/>
  <c r="J1170" i="13"/>
  <c r="J1172" i="13"/>
  <c r="J1173" i="13"/>
  <c r="J1174" i="13"/>
  <c r="J1175" i="13"/>
  <c r="J1176" i="13"/>
  <c r="J1177" i="13"/>
  <c r="J1178" i="13"/>
  <c r="J1180" i="13"/>
  <c r="J1181" i="13"/>
  <c r="J1182" i="13"/>
  <c r="J1183" i="13"/>
  <c r="J1184" i="13"/>
  <c r="J1185" i="13"/>
  <c r="J1186" i="13"/>
  <c r="J1188" i="13"/>
  <c r="J1189" i="13"/>
  <c r="J1190" i="13"/>
  <c r="J1191" i="13"/>
  <c r="J1192" i="13"/>
  <c r="J1193" i="13"/>
  <c r="J1194" i="13"/>
  <c r="J1196" i="13"/>
  <c r="J1197" i="13"/>
  <c r="J1198" i="13"/>
  <c r="J1199" i="13"/>
  <c r="J1200" i="13"/>
  <c r="J1201" i="13"/>
  <c r="J1202" i="13"/>
  <c r="J1204" i="13"/>
  <c r="J1205" i="13"/>
  <c r="J1206" i="13"/>
  <c r="J1207" i="13"/>
  <c r="J1208" i="13"/>
  <c r="J1209" i="13"/>
  <c r="J1210" i="13"/>
  <c r="J1212" i="13"/>
  <c r="J1213" i="13"/>
  <c r="J1214" i="13"/>
  <c r="J1215" i="13"/>
  <c r="J1216" i="13"/>
  <c r="J1217" i="13"/>
  <c r="J1218" i="13"/>
  <c r="J1220" i="13"/>
  <c r="J1221" i="13"/>
  <c r="J1222" i="13"/>
  <c r="J1223" i="13"/>
  <c r="J1224" i="13"/>
  <c r="J1225" i="13"/>
  <c r="J1226" i="13"/>
  <c r="J1228" i="13"/>
  <c r="J1229" i="13"/>
  <c r="J1230" i="13"/>
  <c r="J1231" i="13"/>
  <c r="J1232" i="13"/>
  <c r="J1233" i="13"/>
  <c r="J1234" i="13"/>
  <c r="J1236" i="13"/>
  <c r="J1237" i="13"/>
  <c r="J1238" i="13"/>
  <c r="J1239" i="13"/>
  <c r="J1240" i="13"/>
  <c r="J1241" i="13"/>
  <c r="J1242" i="13"/>
  <c r="J1244" i="13"/>
  <c r="J1245" i="13"/>
  <c r="J1246" i="13"/>
  <c r="J1247" i="13"/>
  <c r="J1248" i="13"/>
  <c r="J1249" i="13"/>
  <c r="J1250" i="13"/>
  <c r="J1252" i="13"/>
  <c r="J1253" i="13"/>
  <c r="J1254" i="13"/>
  <c r="J1255" i="13"/>
  <c r="J1256" i="13"/>
  <c r="J1257" i="13"/>
  <c r="J1258" i="13"/>
  <c r="J1260" i="13"/>
  <c r="J1261" i="13"/>
  <c r="J1262" i="13"/>
  <c r="J1263" i="13"/>
  <c r="J1264" i="13"/>
  <c r="J1265" i="13"/>
  <c r="J1266" i="13"/>
  <c r="J1268" i="13"/>
  <c r="J1269" i="13"/>
  <c r="J1270" i="13"/>
  <c r="J1271" i="13"/>
  <c r="J1272" i="13"/>
  <c r="J1273" i="13"/>
  <c r="J1274" i="13"/>
  <c r="J1276" i="13"/>
  <c r="J1277" i="13"/>
  <c r="J1278" i="13"/>
  <c r="J1279" i="13"/>
  <c r="J1280" i="13"/>
  <c r="J1281" i="13"/>
  <c r="J1282" i="13"/>
  <c r="J1284" i="13"/>
  <c r="J1285" i="13"/>
  <c r="J1286" i="13"/>
  <c r="J1287" i="13"/>
  <c r="J1288" i="13"/>
  <c r="J1289" i="13"/>
  <c r="J1290" i="13"/>
  <c r="J1292" i="13"/>
  <c r="J1293" i="13"/>
  <c r="J1294" i="13"/>
  <c r="J1295" i="13"/>
  <c r="J1296" i="13"/>
  <c r="J1297" i="13"/>
  <c r="J1298" i="13"/>
  <c r="J1300" i="13"/>
  <c r="J1301" i="13"/>
  <c r="J1302" i="13"/>
  <c r="J1303" i="13"/>
  <c r="J1304" i="13"/>
  <c r="J1305" i="13"/>
  <c r="J1306" i="13"/>
  <c r="J1308" i="13"/>
  <c r="J1309" i="13"/>
  <c r="J1310" i="13"/>
  <c r="J1311" i="13"/>
  <c r="J1312" i="13"/>
  <c r="J1313" i="13"/>
  <c r="J1314" i="13"/>
  <c r="J1316" i="13"/>
  <c r="J1317" i="13"/>
  <c r="J1318" i="13"/>
  <c r="J1319" i="13"/>
  <c r="J1320" i="13"/>
  <c r="J1321" i="13"/>
  <c r="J1322" i="13"/>
  <c r="J1324" i="13"/>
  <c r="J1325" i="13"/>
  <c r="J1326" i="13"/>
  <c r="J1327" i="13"/>
  <c r="J1328" i="13"/>
  <c r="J1329" i="13"/>
  <c r="J1330" i="13"/>
  <c r="J1332" i="13"/>
  <c r="J1333" i="13"/>
  <c r="J1334" i="13"/>
  <c r="J1335" i="13"/>
  <c r="J1336" i="13"/>
  <c r="J1337" i="13"/>
  <c r="J1338" i="13"/>
  <c r="J1340" i="13"/>
  <c r="J1341" i="13"/>
  <c r="J1342" i="13"/>
  <c r="J1343" i="13"/>
  <c r="J1344" i="13"/>
  <c r="J1345" i="13"/>
  <c r="J1346" i="13"/>
  <c r="J1348" i="13"/>
  <c r="J1349" i="13"/>
  <c r="J1350" i="13"/>
  <c r="J1351" i="13"/>
  <c r="J1352" i="13"/>
  <c r="J1353" i="13"/>
  <c r="J1354" i="13"/>
  <c r="J1356" i="13"/>
  <c r="J1357" i="13"/>
  <c r="J1358" i="13"/>
  <c r="J1359" i="13"/>
  <c r="J1360" i="13"/>
  <c r="J1361" i="13"/>
  <c r="J1362" i="13"/>
  <c r="J1364" i="13"/>
  <c r="J1365" i="13"/>
  <c r="J1366" i="13"/>
  <c r="J1367" i="13"/>
  <c r="J1368" i="13"/>
  <c r="J1369" i="13"/>
  <c r="J1370" i="13"/>
  <c r="J1372" i="13"/>
  <c r="J1373" i="13"/>
  <c r="J1374" i="13"/>
  <c r="J1375" i="13"/>
  <c r="J1376" i="13"/>
  <c r="J1377" i="13"/>
  <c r="J1378" i="13"/>
  <c r="J1380" i="13"/>
  <c r="J1381" i="13"/>
  <c r="J1382" i="13"/>
  <c r="J1383" i="13"/>
  <c r="J1384" i="13"/>
  <c r="J1385" i="13"/>
  <c r="J1386" i="13"/>
  <c r="J1388" i="13"/>
  <c r="J1389" i="13"/>
  <c r="J1390" i="13"/>
  <c r="J1391" i="13"/>
  <c r="J1392" i="13"/>
  <c r="J1393" i="13"/>
  <c r="J1394" i="13"/>
  <c r="J1396" i="13"/>
  <c r="J1397" i="13"/>
  <c r="J1398" i="13"/>
  <c r="J1399" i="13"/>
  <c r="J1400" i="13"/>
  <c r="J1401" i="13"/>
  <c r="J1402" i="13"/>
  <c r="J1404" i="13"/>
  <c r="J1405" i="13"/>
  <c r="J1406" i="13"/>
  <c r="J1407" i="13"/>
  <c r="J1408" i="13"/>
  <c r="J1409" i="13"/>
  <c r="J1410" i="13"/>
  <c r="J1412" i="13"/>
  <c r="J1413" i="13"/>
  <c r="J1414" i="13"/>
  <c r="J1415" i="13"/>
  <c r="J1416" i="13"/>
  <c r="J1417" i="13"/>
  <c r="J1418" i="13"/>
  <c r="J1420" i="13"/>
  <c r="J1421" i="13"/>
  <c r="J1422" i="13"/>
  <c r="J1423" i="13"/>
  <c r="J1424" i="13"/>
  <c r="J1425" i="13"/>
  <c r="J1426" i="13"/>
  <c r="J1428" i="13"/>
  <c r="J1429" i="13"/>
  <c r="J1430" i="13"/>
  <c r="J1431" i="13"/>
  <c r="J1432" i="13"/>
  <c r="J1433" i="13"/>
  <c r="J1434" i="13"/>
  <c r="J1436" i="13"/>
  <c r="J1437" i="13"/>
  <c r="J1438" i="13"/>
  <c r="J1439" i="13"/>
  <c r="J1440" i="13"/>
  <c r="J1441" i="13"/>
  <c r="J1442" i="13"/>
  <c r="J1444" i="13"/>
  <c r="J1445" i="13"/>
  <c r="J1446" i="13"/>
  <c r="J1447" i="13"/>
  <c r="J1448" i="13"/>
  <c r="J1449" i="13"/>
  <c r="J1450" i="13"/>
  <c r="J1452" i="13"/>
  <c r="J1453" i="13"/>
  <c r="J1454" i="13"/>
  <c r="J1455" i="13"/>
  <c r="J1456" i="13"/>
  <c r="J1457" i="13"/>
  <c r="J1458" i="13"/>
  <c r="J1460" i="13"/>
  <c r="J1461" i="13"/>
  <c r="J1462" i="13"/>
  <c r="J1463" i="13"/>
  <c r="J1464" i="13"/>
  <c r="J1465" i="13"/>
  <c r="J1466" i="13"/>
  <c r="J1468" i="13"/>
  <c r="J1469" i="13"/>
  <c r="J1470" i="13"/>
  <c r="J1471" i="13"/>
  <c r="J1472" i="13"/>
  <c r="J1473" i="13"/>
  <c r="J1474" i="13"/>
  <c r="F18" i="15"/>
  <c r="G18" i="15" s="1"/>
  <c r="F17" i="15"/>
  <c r="G17" i="15" s="1"/>
  <c r="F16" i="15"/>
  <c r="G16" i="15" s="1"/>
  <c r="F15" i="15"/>
  <c r="G15" i="15" s="1"/>
  <c r="F14" i="15"/>
  <c r="G14" i="15" s="1"/>
  <c r="F13" i="15"/>
  <c r="G13" i="15" s="1"/>
  <c r="F12" i="15"/>
  <c r="G12" i="15" s="1"/>
  <c r="F11" i="15"/>
  <c r="G11" i="15" s="1"/>
  <c r="F10" i="15"/>
  <c r="G10" i="15" s="1"/>
  <c r="F9" i="15"/>
  <c r="G9" i="15" s="1"/>
  <c r="F8" i="15"/>
  <c r="G8" i="15" s="1"/>
  <c r="F7" i="15"/>
  <c r="G7" i="15" s="1"/>
  <c r="F6" i="15"/>
  <c r="G6" i="15" s="1"/>
  <c r="F5" i="15"/>
  <c r="G5" i="15" s="1"/>
  <c r="F4" i="15"/>
  <c r="G4" i="15" s="1"/>
  <c r="F3" i="15"/>
  <c r="G3" i="15" s="1"/>
  <c r="F2" i="15"/>
  <c r="G2" i="15"/>
  <c r="E22" i="15"/>
  <c r="I1474" i="13"/>
  <c r="I1473" i="13"/>
  <c r="I1472" i="13"/>
  <c r="I1471" i="13"/>
  <c r="I1470" i="13"/>
  <c r="I1469" i="13"/>
  <c r="I1468" i="13"/>
  <c r="I1467" i="13"/>
  <c r="I1466" i="13"/>
  <c r="I1465" i="13"/>
  <c r="I1464" i="13"/>
  <c r="I1463" i="13"/>
  <c r="I1462" i="13"/>
  <c r="I1461" i="13"/>
  <c r="I1460" i="13"/>
  <c r="I1459" i="13"/>
  <c r="I1458" i="13"/>
  <c r="I1457" i="13"/>
  <c r="I1456" i="13"/>
  <c r="I1455" i="13"/>
  <c r="I1454" i="13"/>
  <c r="I1453" i="13"/>
  <c r="I1452" i="13"/>
  <c r="I1451" i="13"/>
  <c r="I1450" i="13"/>
  <c r="I1449" i="13"/>
  <c r="I1448" i="13"/>
  <c r="I1447" i="13"/>
  <c r="I1446" i="13"/>
  <c r="I1445" i="13"/>
  <c r="I1444" i="13"/>
  <c r="I1443" i="13"/>
  <c r="I1442" i="13"/>
  <c r="I1441" i="13"/>
  <c r="I1440" i="13"/>
  <c r="I1439" i="13"/>
  <c r="I1438" i="13"/>
  <c r="I1437" i="13"/>
  <c r="I1436" i="13"/>
  <c r="I1435" i="13"/>
  <c r="I1434" i="13"/>
  <c r="I1433" i="13"/>
  <c r="I1432" i="13"/>
  <c r="I1431" i="13"/>
  <c r="I1430" i="13"/>
  <c r="I1429" i="13"/>
  <c r="I1428" i="13"/>
  <c r="I1427" i="13"/>
  <c r="I1426" i="13"/>
  <c r="I1425" i="13"/>
  <c r="I1424" i="13"/>
  <c r="I1423" i="13"/>
  <c r="I1422" i="13"/>
  <c r="I1421" i="13"/>
  <c r="I1420" i="13"/>
  <c r="I1419" i="13"/>
  <c r="I1418" i="13"/>
  <c r="I1417" i="13"/>
  <c r="I1416" i="13"/>
  <c r="I1415" i="13"/>
  <c r="I1414" i="13"/>
  <c r="I1413" i="13"/>
  <c r="I1412" i="13"/>
  <c r="I1411" i="13"/>
  <c r="I1410" i="13"/>
  <c r="I1409" i="13"/>
  <c r="I1408" i="13"/>
  <c r="I1407" i="13"/>
  <c r="I1406" i="13"/>
  <c r="I1405" i="13"/>
  <c r="I1404" i="13"/>
  <c r="I1403" i="13"/>
  <c r="I1402" i="13"/>
  <c r="I1401" i="13"/>
  <c r="I1400" i="13"/>
  <c r="I1399" i="13"/>
  <c r="I1398" i="13"/>
  <c r="I1397" i="13"/>
  <c r="I1396" i="13"/>
  <c r="I1395" i="13"/>
  <c r="I1394" i="13"/>
  <c r="I1393" i="13"/>
  <c r="I1392" i="13"/>
  <c r="I1391" i="13"/>
  <c r="I1390" i="13"/>
  <c r="I1389" i="13"/>
  <c r="I1388" i="13"/>
  <c r="I1387" i="13"/>
  <c r="I1386" i="13"/>
  <c r="I1385" i="13"/>
  <c r="I1384" i="13"/>
  <c r="I1383" i="13"/>
  <c r="I1382" i="13"/>
  <c r="I1381" i="13"/>
  <c r="I1380" i="13"/>
  <c r="I1379" i="13"/>
  <c r="I1378" i="13"/>
  <c r="I1377" i="13"/>
  <c r="I1376" i="13"/>
  <c r="I1375" i="13"/>
  <c r="I1374" i="13"/>
  <c r="I1373" i="13"/>
  <c r="I1372" i="13"/>
  <c r="I1371" i="13"/>
  <c r="I1370" i="13"/>
  <c r="I1369" i="13"/>
  <c r="I1368" i="13"/>
  <c r="I1367" i="13"/>
  <c r="I1366" i="13"/>
  <c r="I1365" i="13"/>
  <c r="I1364" i="13"/>
  <c r="I1363" i="13"/>
  <c r="I1362" i="13"/>
  <c r="I1361" i="13"/>
  <c r="I1360" i="13"/>
  <c r="I1359" i="13"/>
  <c r="I1358" i="13"/>
  <c r="I1357" i="13"/>
  <c r="I1356" i="13"/>
  <c r="I1355" i="13"/>
  <c r="I1354" i="13"/>
  <c r="I1353" i="13"/>
  <c r="I1352" i="13"/>
  <c r="I1351" i="13"/>
  <c r="I1350" i="13"/>
  <c r="I1349" i="13"/>
  <c r="I1348" i="13"/>
  <c r="I1347" i="13"/>
  <c r="I1346" i="13"/>
  <c r="I1345" i="13"/>
  <c r="I1344" i="13"/>
  <c r="I1343" i="13"/>
  <c r="I1342" i="13"/>
  <c r="I1341" i="13"/>
  <c r="I1340" i="13"/>
  <c r="I1339" i="13"/>
  <c r="I1338" i="13"/>
  <c r="I1337" i="13"/>
  <c r="I1336" i="13"/>
  <c r="I1335" i="13"/>
  <c r="I1334" i="13"/>
  <c r="I1333" i="13"/>
  <c r="I1332" i="13"/>
  <c r="I1331" i="13"/>
  <c r="I1330" i="13"/>
  <c r="I1329" i="13"/>
  <c r="I1328" i="13"/>
  <c r="I1327" i="13"/>
  <c r="I1326" i="13"/>
  <c r="I1325" i="13"/>
  <c r="I1324" i="13"/>
  <c r="I1323" i="13"/>
  <c r="I1322" i="13"/>
  <c r="I1321" i="13"/>
  <c r="I1320" i="13"/>
  <c r="I1319" i="13"/>
  <c r="I1318" i="13"/>
  <c r="I1317" i="13"/>
  <c r="I1316" i="13"/>
  <c r="I1315" i="13"/>
  <c r="I1314" i="13"/>
  <c r="I1313" i="13"/>
  <c r="I1312" i="13"/>
  <c r="I1311" i="13"/>
  <c r="I1310" i="13"/>
  <c r="I1309" i="13"/>
  <c r="I1308" i="13"/>
  <c r="I1307" i="13"/>
  <c r="I1306" i="13"/>
  <c r="I1305" i="13"/>
  <c r="I1304" i="13"/>
  <c r="I1303" i="13"/>
  <c r="I1302" i="13"/>
  <c r="I1301" i="13"/>
  <c r="I1300" i="13"/>
  <c r="I1299" i="13"/>
  <c r="I1298" i="13"/>
  <c r="I1297" i="13"/>
  <c r="I1296" i="13"/>
  <c r="I1295" i="13"/>
  <c r="I1294" i="13"/>
  <c r="I1293" i="13"/>
  <c r="I1292" i="13"/>
  <c r="I1291" i="13"/>
  <c r="I1290" i="13"/>
  <c r="I1289" i="13"/>
  <c r="I1288" i="13"/>
  <c r="I1287" i="13"/>
  <c r="I1286" i="13"/>
  <c r="I1285" i="13"/>
  <c r="I1284" i="13"/>
  <c r="I1283" i="13"/>
  <c r="I1282" i="13"/>
  <c r="I1281" i="13"/>
  <c r="I1280" i="13"/>
  <c r="I1279" i="13"/>
  <c r="I1278" i="13"/>
  <c r="I1277" i="13"/>
  <c r="I1276" i="13"/>
  <c r="I1275" i="13"/>
  <c r="I1274" i="13"/>
  <c r="I1273" i="13"/>
  <c r="I1272" i="13"/>
  <c r="I1271" i="13"/>
  <c r="I1270" i="13"/>
  <c r="I1269" i="13"/>
  <c r="I1268" i="13"/>
  <c r="I1267" i="13"/>
  <c r="I1266" i="13"/>
  <c r="I1265" i="13"/>
  <c r="I1264" i="13"/>
  <c r="I1263" i="13"/>
  <c r="I1262" i="13"/>
  <c r="I1261" i="13"/>
  <c r="I1260" i="13"/>
  <c r="I1259" i="13"/>
  <c r="I1258" i="13"/>
  <c r="I1257" i="13"/>
  <c r="I1256" i="13"/>
  <c r="I1255" i="13"/>
  <c r="I1254" i="13"/>
  <c r="I1253" i="13"/>
  <c r="I1252" i="13"/>
  <c r="I1251" i="13"/>
  <c r="I1250" i="13"/>
  <c r="I1249" i="13"/>
  <c r="I1248" i="13"/>
  <c r="I1247" i="13"/>
  <c r="I1246" i="13"/>
  <c r="I1245" i="13"/>
  <c r="I1244" i="13"/>
  <c r="I1243" i="13"/>
  <c r="I1242" i="13"/>
  <c r="I1241" i="13"/>
  <c r="I1240" i="13"/>
  <c r="I1239" i="13"/>
  <c r="I1238" i="13"/>
  <c r="I1237" i="13"/>
  <c r="I1236" i="13"/>
  <c r="I1235" i="13"/>
  <c r="I1234" i="13"/>
  <c r="I1233" i="13"/>
  <c r="I1232" i="13"/>
  <c r="I1231" i="13"/>
  <c r="I1230" i="13"/>
  <c r="I1229" i="13"/>
  <c r="I1228" i="13"/>
  <c r="I1227" i="13"/>
  <c r="I1226" i="13"/>
  <c r="I1225" i="13"/>
  <c r="I1224" i="13"/>
  <c r="I1223" i="13"/>
  <c r="I1222" i="13"/>
  <c r="I1221" i="13"/>
  <c r="I1220" i="13"/>
  <c r="I1219" i="13"/>
  <c r="I1218" i="13"/>
  <c r="I1217" i="13"/>
  <c r="I1216" i="13"/>
  <c r="I1215" i="13"/>
  <c r="I1214" i="13"/>
  <c r="I1213" i="13"/>
  <c r="I1212" i="13"/>
  <c r="I1211" i="13"/>
  <c r="I1210" i="13"/>
  <c r="I1209" i="13"/>
  <c r="I1208" i="13"/>
  <c r="I1207" i="13"/>
  <c r="I1206" i="13"/>
  <c r="I1205" i="13"/>
  <c r="I1204" i="13"/>
  <c r="I1203" i="13"/>
  <c r="I1202" i="13"/>
  <c r="I1201" i="13"/>
  <c r="I1200" i="13"/>
  <c r="I1199" i="13"/>
  <c r="I1198" i="13"/>
  <c r="I1197" i="13"/>
  <c r="I1196" i="13"/>
  <c r="I1195" i="13"/>
  <c r="I1194" i="13"/>
  <c r="I1193" i="13"/>
  <c r="I1192" i="13"/>
  <c r="I1191" i="13"/>
  <c r="I1190" i="13"/>
  <c r="I1189" i="13"/>
  <c r="I1188" i="13"/>
  <c r="I1187" i="13"/>
  <c r="I1186" i="13"/>
  <c r="I1185" i="13"/>
  <c r="I1184" i="13"/>
  <c r="I1183" i="13"/>
  <c r="I1182" i="13"/>
  <c r="I1181" i="13"/>
  <c r="I1180" i="13"/>
  <c r="I1179" i="13"/>
  <c r="I1178" i="13"/>
  <c r="I1177" i="13"/>
  <c r="I1176" i="13"/>
  <c r="I1175" i="13"/>
  <c r="I1174" i="13"/>
  <c r="I1173" i="13"/>
  <c r="I1172" i="13"/>
  <c r="I1171" i="13"/>
  <c r="I1170" i="13"/>
  <c r="I1169" i="13"/>
  <c r="I1168" i="13"/>
  <c r="I1167" i="13"/>
  <c r="I1166" i="13"/>
  <c r="I1165" i="13"/>
  <c r="I1164" i="13"/>
  <c r="I1163" i="13"/>
  <c r="I1162" i="13"/>
  <c r="I1161" i="13"/>
  <c r="I1160" i="13"/>
  <c r="I1159" i="13"/>
  <c r="I1158" i="13"/>
  <c r="I1157" i="13"/>
  <c r="I1156" i="13"/>
  <c r="I1155" i="13"/>
  <c r="I1154" i="13"/>
  <c r="I1153" i="13"/>
  <c r="I1152" i="13"/>
  <c r="I1151" i="13"/>
  <c r="I1150" i="13"/>
  <c r="I1149" i="13"/>
  <c r="I1148" i="13"/>
  <c r="I1147" i="13"/>
  <c r="I1146" i="13"/>
  <c r="I1145" i="13"/>
  <c r="I1144" i="13"/>
  <c r="I1143" i="13"/>
  <c r="I1142" i="13"/>
  <c r="I1141" i="13"/>
  <c r="I1140" i="13"/>
  <c r="I1139" i="13"/>
  <c r="I1138" i="13"/>
  <c r="I1137" i="13"/>
  <c r="I1136" i="13"/>
  <c r="I1135" i="13"/>
  <c r="I1134" i="13"/>
  <c r="I1133" i="13"/>
  <c r="I1132" i="13"/>
  <c r="I1131" i="13"/>
  <c r="I1130" i="13"/>
  <c r="I1129" i="13"/>
  <c r="I1128" i="13"/>
  <c r="I1127" i="13"/>
  <c r="I1126" i="13"/>
  <c r="I1125" i="13"/>
  <c r="I1124" i="13"/>
  <c r="I1123" i="13"/>
  <c r="I1122" i="13"/>
  <c r="I1121" i="13"/>
  <c r="I1120" i="13"/>
  <c r="I1119" i="13"/>
  <c r="I1118" i="13"/>
  <c r="I1117" i="13"/>
  <c r="I1116" i="13"/>
  <c r="I1115" i="13"/>
  <c r="I1114" i="13"/>
  <c r="I1113" i="13"/>
  <c r="I1112" i="13"/>
  <c r="I1111" i="13"/>
  <c r="I1110" i="13"/>
  <c r="I1109" i="13"/>
  <c r="I1108" i="13"/>
  <c r="I1107" i="13"/>
  <c r="I1106" i="13"/>
  <c r="I1105" i="13"/>
  <c r="I1104" i="13"/>
  <c r="I1103" i="13"/>
  <c r="I1102" i="13"/>
  <c r="I1101" i="13"/>
  <c r="I1100" i="13"/>
  <c r="I1099" i="13"/>
  <c r="I1098" i="13"/>
  <c r="I1097" i="13"/>
  <c r="I1096" i="13"/>
  <c r="I1095" i="13"/>
  <c r="I1094" i="13"/>
  <c r="I1093" i="13"/>
  <c r="I1092" i="13"/>
  <c r="I1091" i="13"/>
  <c r="I1090" i="13"/>
  <c r="I1089" i="13"/>
  <c r="I1088" i="13"/>
  <c r="I1087" i="13"/>
  <c r="I1086" i="13"/>
  <c r="I1085" i="13"/>
  <c r="I1084" i="13"/>
  <c r="I1083" i="13"/>
  <c r="I1082" i="13"/>
  <c r="I1081" i="13"/>
  <c r="I1080" i="13"/>
  <c r="I1079" i="13"/>
  <c r="I1078" i="13"/>
  <c r="I1077" i="13"/>
  <c r="I1076" i="13"/>
  <c r="I1075" i="13"/>
  <c r="I1074" i="13"/>
  <c r="I1073" i="13"/>
  <c r="I1072" i="13"/>
  <c r="I1071" i="13"/>
  <c r="I1070" i="13"/>
  <c r="I1069" i="13"/>
  <c r="I1068" i="13"/>
  <c r="I1067" i="13"/>
  <c r="I1066" i="13"/>
  <c r="I1065" i="13"/>
  <c r="I1064" i="13"/>
  <c r="I1063" i="13"/>
  <c r="I1062" i="13"/>
  <c r="I1061" i="13"/>
  <c r="I1060" i="13"/>
  <c r="I1059" i="13"/>
  <c r="I1058" i="13"/>
  <c r="I1057" i="13"/>
  <c r="I1056" i="13"/>
  <c r="I1055" i="13"/>
  <c r="I1054" i="13"/>
  <c r="I1053" i="13"/>
  <c r="I1052" i="13"/>
  <c r="I1051" i="13"/>
  <c r="I1050" i="13"/>
  <c r="I1049" i="13"/>
  <c r="I1048" i="13"/>
  <c r="I1047" i="13"/>
  <c r="I1046" i="13"/>
  <c r="I1045" i="13"/>
  <c r="I1044" i="13"/>
  <c r="I1043" i="13"/>
  <c r="I1042" i="13"/>
  <c r="I1041" i="13"/>
  <c r="I1040" i="13"/>
  <c r="I1039" i="13"/>
  <c r="I1038" i="13"/>
  <c r="I1037" i="13"/>
  <c r="I1036" i="13"/>
  <c r="I1035" i="13"/>
  <c r="I1034" i="13"/>
  <c r="I1033" i="13"/>
  <c r="I1032" i="13"/>
  <c r="I1031" i="13"/>
  <c r="I1030" i="13"/>
  <c r="I1029" i="13"/>
  <c r="I1028" i="13"/>
  <c r="I1027" i="13"/>
  <c r="I1026" i="13"/>
  <c r="I1025" i="13"/>
  <c r="I1024" i="13"/>
  <c r="I1023" i="13"/>
  <c r="I1022" i="13"/>
  <c r="I1021" i="13"/>
  <c r="I1020" i="13"/>
  <c r="I1019" i="13"/>
  <c r="I1018" i="13"/>
  <c r="I1017" i="13"/>
  <c r="I1016" i="13"/>
  <c r="I1015" i="13"/>
  <c r="I1014" i="13"/>
  <c r="I1013" i="13"/>
  <c r="I1012" i="13"/>
  <c r="I1011" i="13"/>
  <c r="I1010" i="13"/>
  <c r="I1009" i="13"/>
  <c r="I1008" i="13"/>
  <c r="I1007" i="13"/>
  <c r="I1006" i="13"/>
  <c r="I1005" i="13"/>
  <c r="I1004" i="13"/>
  <c r="I1003" i="13"/>
  <c r="I1002" i="13"/>
  <c r="I1001" i="13"/>
  <c r="I1000" i="13"/>
  <c r="I999" i="13"/>
  <c r="I998" i="13"/>
  <c r="I997" i="13"/>
  <c r="I996" i="13"/>
  <c r="I995" i="13"/>
  <c r="I994" i="13"/>
  <c r="I993" i="13"/>
  <c r="I992" i="13"/>
  <c r="I991" i="13"/>
  <c r="I990" i="13"/>
  <c r="I989" i="13"/>
  <c r="I988" i="13"/>
  <c r="I987" i="13"/>
  <c r="I986" i="13"/>
  <c r="I985" i="13"/>
  <c r="I984" i="13"/>
  <c r="I983" i="13"/>
  <c r="I982" i="13"/>
  <c r="I981" i="13"/>
  <c r="I980" i="13"/>
  <c r="I979" i="13"/>
  <c r="I978" i="13"/>
  <c r="I977" i="13"/>
  <c r="I976" i="13"/>
  <c r="I975" i="13"/>
  <c r="I974" i="13"/>
  <c r="I973" i="13"/>
  <c r="I972" i="13"/>
  <c r="I971" i="13"/>
  <c r="I970" i="13"/>
  <c r="I969" i="13"/>
  <c r="I968" i="13"/>
  <c r="I967" i="13"/>
  <c r="I966" i="13"/>
  <c r="I965" i="13"/>
  <c r="I964" i="13"/>
  <c r="I963" i="13"/>
  <c r="I962" i="13"/>
  <c r="I961" i="13"/>
  <c r="I960" i="13"/>
  <c r="I959" i="13"/>
  <c r="I958" i="13"/>
  <c r="I957" i="13"/>
  <c r="I956" i="13"/>
  <c r="I955" i="13"/>
  <c r="I954" i="13"/>
  <c r="I953" i="13"/>
  <c r="I952" i="13"/>
  <c r="I951" i="13"/>
  <c r="I950" i="13"/>
  <c r="I949" i="13"/>
  <c r="I948" i="13"/>
  <c r="I947" i="13"/>
  <c r="I946" i="13"/>
  <c r="I945" i="13"/>
  <c r="I944" i="13"/>
  <c r="I943" i="13"/>
  <c r="I942" i="13"/>
  <c r="I941" i="13"/>
  <c r="I940" i="13"/>
  <c r="I939" i="13"/>
  <c r="I938" i="13"/>
  <c r="I937" i="13"/>
  <c r="I936" i="13"/>
  <c r="I935" i="13"/>
  <c r="I934" i="13"/>
  <c r="I933" i="13"/>
  <c r="I932" i="13"/>
  <c r="I931" i="13"/>
  <c r="I930" i="13"/>
  <c r="I929" i="13"/>
  <c r="I928" i="13"/>
  <c r="I927" i="13"/>
  <c r="I926" i="13"/>
  <c r="I925" i="13"/>
  <c r="I924" i="13"/>
  <c r="I923" i="13"/>
  <c r="I922" i="13"/>
  <c r="I921" i="13"/>
  <c r="I920" i="13"/>
  <c r="I919" i="13"/>
  <c r="I918" i="13"/>
  <c r="I917" i="13"/>
  <c r="I916" i="13"/>
  <c r="I915" i="13"/>
  <c r="I914" i="13"/>
  <c r="I913" i="13"/>
  <c r="I912" i="13"/>
  <c r="I911" i="13"/>
  <c r="I910" i="13"/>
  <c r="I909" i="13"/>
  <c r="I908" i="13"/>
  <c r="I907" i="13"/>
  <c r="I906" i="13"/>
  <c r="I905" i="13"/>
  <c r="I904" i="13"/>
  <c r="I903" i="13"/>
  <c r="I902" i="13"/>
  <c r="I901" i="13"/>
  <c r="I900" i="13"/>
  <c r="I899" i="13"/>
  <c r="I898" i="13"/>
  <c r="I897" i="13"/>
  <c r="I896" i="13"/>
  <c r="I895" i="13"/>
  <c r="I894" i="13"/>
  <c r="I893" i="13"/>
  <c r="I892" i="13"/>
  <c r="I891" i="13"/>
  <c r="I890" i="13"/>
  <c r="I889" i="13"/>
  <c r="I888" i="13"/>
  <c r="I887" i="13"/>
  <c r="I886" i="13"/>
  <c r="I885" i="13"/>
  <c r="I884" i="13"/>
  <c r="I883" i="13"/>
  <c r="I882" i="13"/>
  <c r="I881" i="13"/>
  <c r="I880" i="13"/>
  <c r="I879" i="13"/>
  <c r="I878" i="13"/>
  <c r="I877" i="13"/>
  <c r="I876" i="13"/>
  <c r="I875" i="13"/>
  <c r="I874" i="13"/>
  <c r="I873" i="13"/>
  <c r="I872" i="13"/>
  <c r="I871" i="13"/>
  <c r="I870" i="13"/>
  <c r="I869" i="13"/>
  <c r="I868" i="13"/>
  <c r="I867" i="13"/>
  <c r="I866" i="13"/>
  <c r="I865" i="13"/>
  <c r="I864" i="13"/>
  <c r="I863" i="13"/>
  <c r="I862" i="13"/>
  <c r="I861" i="13"/>
  <c r="I860" i="13"/>
  <c r="I859" i="13"/>
  <c r="I858" i="13"/>
  <c r="I857" i="13"/>
  <c r="I856" i="13"/>
  <c r="I855" i="13"/>
  <c r="I854" i="13"/>
  <c r="I853" i="13"/>
  <c r="I852" i="13"/>
  <c r="I851" i="13"/>
  <c r="I850" i="13"/>
  <c r="I849" i="13"/>
  <c r="I848" i="13"/>
  <c r="I847" i="13"/>
  <c r="I846" i="13"/>
  <c r="I845" i="13"/>
  <c r="I844" i="13"/>
  <c r="I843" i="13"/>
  <c r="I842" i="13"/>
  <c r="I841" i="13"/>
  <c r="I840" i="13"/>
  <c r="I839" i="13"/>
  <c r="I838" i="13"/>
  <c r="I837" i="13"/>
  <c r="I836" i="13"/>
  <c r="I835" i="13"/>
  <c r="I834" i="13"/>
  <c r="I833" i="13"/>
  <c r="I832" i="13"/>
  <c r="I831" i="13"/>
  <c r="I830" i="13"/>
  <c r="I829" i="13"/>
  <c r="I828" i="13"/>
  <c r="I827" i="13"/>
  <c r="I826" i="13"/>
  <c r="I825" i="13"/>
  <c r="I824" i="13"/>
  <c r="I823" i="13"/>
  <c r="I822" i="13"/>
  <c r="I821" i="13"/>
  <c r="I820" i="13"/>
  <c r="I819" i="13"/>
  <c r="I818" i="13"/>
  <c r="I817" i="13"/>
  <c r="I816" i="13"/>
  <c r="I815" i="13"/>
  <c r="I814" i="13"/>
  <c r="I813" i="13"/>
  <c r="I812" i="13"/>
  <c r="I811" i="13"/>
  <c r="I810" i="13"/>
  <c r="I809" i="13"/>
  <c r="I808" i="13"/>
  <c r="I807" i="13"/>
  <c r="I806" i="13"/>
  <c r="I805" i="13"/>
  <c r="I804" i="13"/>
  <c r="I803" i="13"/>
  <c r="I802" i="13"/>
  <c r="I801" i="13"/>
  <c r="I800" i="13"/>
  <c r="I799" i="13"/>
  <c r="I798" i="13"/>
  <c r="I797" i="13"/>
  <c r="I796" i="13"/>
  <c r="I795" i="13"/>
  <c r="I794" i="13"/>
  <c r="I793" i="13"/>
  <c r="I792" i="13"/>
  <c r="I791" i="13"/>
  <c r="I790" i="13"/>
  <c r="I789" i="13"/>
  <c r="I788" i="13"/>
  <c r="I787" i="13"/>
  <c r="I786" i="13"/>
  <c r="I785" i="13"/>
  <c r="I784" i="13"/>
  <c r="I783" i="13"/>
  <c r="I782" i="13"/>
  <c r="I781" i="13"/>
  <c r="I780" i="13"/>
  <c r="I779" i="13"/>
  <c r="I778" i="13"/>
  <c r="I777" i="13"/>
  <c r="I776" i="13"/>
  <c r="I775" i="13"/>
  <c r="I774" i="13"/>
  <c r="I773" i="13"/>
  <c r="I772" i="13"/>
  <c r="I771" i="13"/>
  <c r="I770" i="13"/>
  <c r="I769" i="13"/>
  <c r="I768" i="13"/>
  <c r="I767" i="13"/>
  <c r="I766" i="13"/>
  <c r="I765" i="13"/>
  <c r="I764" i="13"/>
  <c r="I763" i="13"/>
  <c r="I762" i="13"/>
  <c r="I761" i="13"/>
  <c r="I760" i="13"/>
  <c r="I759" i="13"/>
  <c r="I758" i="13"/>
  <c r="I757" i="13"/>
  <c r="I756" i="13"/>
  <c r="I755" i="13"/>
  <c r="I754" i="13"/>
  <c r="I753" i="13"/>
  <c r="I752" i="13"/>
  <c r="I751" i="13"/>
  <c r="I750" i="13"/>
  <c r="I749" i="13"/>
  <c r="I748" i="13"/>
  <c r="I747" i="13"/>
  <c r="I746" i="13"/>
  <c r="I745" i="13"/>
  <c r="I744" i="13"/>
  <c r="I743" i="13"/>
  <c r="I742" i="13"/>
  <c r="I741" i="13"/>
  <c r="I740" i="13"/>
  <c r="I739" i="13"/>
  <c r="I738" i="13"/>
  <c r="I737" i="13"/>
  <c r="I736" i="13"/>
  <c r="I735" i="13"/>
  <c r="I734" i="13"/>
  <c r="I733" i="13"/>
  <c r="I732" i="13"/>
  <c r="I731" i="13"/>
  <c r="I730" i="13"/>
  <c r="I729" i="13"/>
  <c r="I728" i="13"/>
  <c r="I727" i="13"/>
  <c r="I726" i="13"/>
  <c r="I725" i="13"/>
  <c r="I724" i="13"/>
  <c r="I723" i="13"/>
  <c r="I722" i="13"/>
  <c r="I721" i="13"/>
  <c r="I720" i="13"/>
  <c r="I719" i="13"/>
  <c r="I718" i="13"/>
  <c r="I717" i="13"/>
  <c r="I716" i="13"/>
  <c r="I715" i="13"/>
  <c r="I714" i="13"/>
  <c r="I713" i="13"/>
  <c r="I712" i="13"/>
  <c r="I711" i="13"/>
  <c r="I710" i="13"/>
  <c r="I709" i="13"/>
  <c r="I708" i="13"/>
  <c r="I707" i="13"/>
  <c r="I706" i="13"/>
  <c r="I705" i="13"/>
  <c r="I704" i="13"/>
  <c r="I703" i="13"/>
  <c r="I702" i="13"/>
  <c r="I701" i="13"/>
  <c r="I700" i="13"/>
  <c r="I699" i="13"/>
  <c r="I698" i="13"/>
  <c r="I697" i="13"/>
  <c r="I696" i="13"/>
  <c r="I695" i="13"/>
  <c r="I694" i="13"/>
  <c r="I693" i="13"/>
  <c r="I692" i="13"/>
  <c r="I691" i="13"/>
  <c r="I690" i="13"/>
  <c r="I689" i="13"/>
  <c r="I688" i="13"/>
  <c r="I687" i="13"/>
  <c r="I686" i="13"/>
  <c r="I685" i="13"/>
  <c r="I684" i="13"/>
  <c r="I683" i="13"/>
  <c r="I682" i="13"/>
  <c r="I681" i="13"/>
  <c r="I680" i="13"/>
  <c r="I679" i="13"/>
  <c r="I678" i="13"/>
  <c r="I677" i="13"/>
  <c r="I676" i="13"/>
  <c r="I675" i="13"/>
  <c r="I674" i="13"/>
  <c r="I673" i="13"/>
  <c r="I672" i="13"/>
  <c r="I671" i="13"/>
  <c r="I670" i="13"/>
  <c r="I669" i="13"/>
  <c r="I668" i="13"/>
  <c r="I667" i="13"/>
  <c r="I666" i="13"/>
  <c r="I665" i="13"/>
  <c r="I664" i="13"/>
  <c r="I663" i="13"/>
  <c r="I662" i="13"/>
  <c r="I661" i="13"/>
  <c r="I660" i="13"/>
  <c r="I659" i="13"/>
  <c r="I658" i="13"/>
  <c r="I657" i="13"/>
  <c r="I656" i="13"/>
  <c r="I655" i="13"/>
  <c r="I654" i="13"/>
  <c r="I653" i="13"/>
  <c r="I652" i="13"/>
  <c r="I651" i="13"/>
  <c r="I650" i="13"/>
  <c r="I649" i="13"/>
  <c r="I648" i="13"/>
  <c r="I647" i="13"/>
  <c r="I646" i="13"/>
  <c r="I645" i="13"/>
  <c r="I644" i="13"/>
  <c r="I643" i="13"/>
  <c r="I642" i="13"/>
  <c r="I641" i="13"/>
  <c r="I640" i="13"/>
  <c r="I639" i="13"/>
  <c r="I638" i="13"/>
  <c r="I637" i="13"/>
  <c r="I636" i="13"/>
  <c r="I635" i="13"/>
  <c r="I634" i="13"/>
  <c r="I633" i="13"/>
  <c r="I632" i="13"/>
  <c r="I631" i="13"/>
  <c r="I630" i="13"/>
  <c r="I629" i="13"/>
  <c r="I628" i="13"/>
  <c r="I627" i="13"/>
  <c r="I626" i="13"/>
  <c r="I625" i="13"/>
  <c r="I624" i="13"/>
  <c r="I623" i="13"/>
  <c r="I622" i="13"/>
  <c r="I621" i="13"/>
  <c r="I620" i="13"/>
  <c r="I619" i="13"/>
  <c r="I618" i="13"/>
  <c r="I617" i="13"/>
  <c r="I616" i="13"/>
  <c r="I615" i="13"/>
  <c r="I614" i="13"/>
  <c r="I613" i="13"/>
  <c r="I612" i="13"/>
  <c r="I611" i="13"/>
  <c r="I610" i="13"/>
  <c r="I609" i="13"/>
  <c r="I608" i="13"/>
  <c r="I607" i="13"/>
  <c r="I606" i="13"/>
  <c r="I605" i="13"/>
  <c r="I604" i="13"/>
  <c r="I603" i="13"/>
  <c r="I602" i="13"/>
  <c r="I601" i="13"/>
  <c r="I600" i="13"/>
  <c r="I599" i="13"/>
  <c r="I598" i="13"/>
  <c r="I597" i="13"/>
  <c r="I596" i="13"/>
  <c r="I595" i="13"/>
  <c r="I594" i="13"/>
  <c r="I593" i="13"/>
  <c r="I592" i="13"/>
  <c r="I591" i="13"/>
  <c r="I590" i="13"/>
  <c r="I589" i="13"/>
  <c r="I588" i="13"/>
  <c r="I587" i="13"/>
  <c r="I586" i="13"/>
  <c r="I585" i="13"/>
  <c r="I584" i="13"/>
  <c r="I583" i="13"/>
  <c r="I582" i="13"/>
  <c r="I581" i="13"/>
  <c r="I580" i="13"/>
  <c r="I579" i="13"/>
  <c r="I578" i="13"/>
  <c r="I577" i="13"/>
  <c r="I576" i="13"/>
  <c r="I575" i="13"/>
  <c r="I574" i="13"/>
  <c r="I573" i="13"/>
  <c r="I572" i="13"/>
  <c r="I571" i="13"/>
  <c r="I570" i="13"/>
  <c r="I569" i="13"/>
  <c r="I568" i="13"/>
  <c r="I567" i="13"/>
  <c r="I566" i="13"/>
  <c r="I565" i="13"/>
  <c r="I564" i="13"/>
  <c r="I563" i="13"/>
  <c r="I562" i="13"/>
  <c r="I561" i="13"/>
  <c r="I560" i="13"/>
  <c r="I559" i="13"/>
  <c r="I558" i="13"/>
  <c r="I557" i="13"/>
  <c r="I556" i="13"/>
  <c r="I555" i="13"/>
  <c r="I554" i="13"/>
  <c r="I553" i="13"/>
  <c r="I552" i="13"/>
  <c r="I551" i="13"/>
  <c r="I550" i="13"/>
  <c r="I549" i="13"/>
  <c r="I548" i="13"/>
  <c r="I547" i="13"/>
  <c r="I546" i="13"/>
  <c r="I545" i="13"/>
  <c r="I544" i="13"/>
  <c r="I543" i="13"/>
  <c r="I542" i="13"/>
  <c r="I541" i="13"/>
  <c r="I540" i="13"/>
  <c r="I539" i="13"/>
  <c r="I538" i="13"/>
  <c r="I537" i="13"/>
  <c r="I536" i="13"/>
  <c r="I535" i="13"/>
  <c r="I534" i="13"/>
  <c r="I533" i="13"/>
  <c r="I532" i="13"/>
  <c r="I531" i="13"/>
  <c r="I530" i="13"/>
  <c r="I529" i="13"/>
  <c r="I528" i="13"/>
  <c r="I527" i="13"/>
  <c r="I526" i="13"/>
  <c r="I525" i="13"/>
  <c r="I524" i="13"/>
  <c r="I523" i="13"/>
  <c r="I522" i="13"/>
  <c r="I521" i="13"/>
  <c r="I520" i="13"/>
  <c r="I519" i="13"/>
  <c r="I518" i="13"/>
  <c r="I517" i="13"/>
  <c r="I516" i="13"/>
  <c r="I515" i="13"/>
  <c r="I514" i="13"/>
  <c r="I513" i="13"/>
  <c r="I512" i="13"/>
  <c r="I511" i="13"/>
  <c r="I510" i="13"/>
  <c r="I509" i="13"/>
  <c r="I508" i="13"/>
  <c r="I507" i="13"/>
  <c r="I506" i="13"/>
  <c r="I505" i="13"/>
  <c r="I504" i="13"/>
  <c r="I503" i="13"/>
  <c r="I502" i="13"/>
  <c r="I501" i="13"/>
  <c r="I500" i="13"/>
  <c r="I499" i="13"/>
  <c r="I498" i="13"/>
  <c r="I497" i="13"/>
  <c r="I496" i="13"/>
  <c r="I495" i="13"/>
  <c r="I494" i="13"/>
  <c r="I493" i="13"/>
  <c r="I492" i="13"/>
  <c r="I491" i="13"/>
  <c r="I490" i="13"/>
  <c r="I489" i="13"/>
  <c r="I488" i="13"/>
  <c r="I487" i="13"/>
  <c r="I486" i="13"/>
  <c r="I485" i="13"/>
  <c r="I484" i="13"/>
  <c r="I483" i="13"/>
  <c r="I482" i="13"/>
  <c r="I481" i="13"/>
  <c r="I480" i="13"/>
  <c r="I479" i="13"/>
  <c r="I478" i="13"/>
  <c r="I477" i="13"/>
  <c r="I476" i="13"/>
  <c r="I475" i="13"/>
  <c r="I474" i="13"/>
  <c r="I473" i="13"/>
  <c r="I472" i="13"/>
  <c r="I471" i="13"/>
  <c r="I470" i="13"/>
  <c r="I469" i="13"/>
  <c r="I468" i="13"/>
  <c r="I467" i="13"/>
  <c r="I466" i="13"/>
  <c r="I465" i="13"/>
  <c r="I464" i="13"/>
  <c r="I463" i="13"/>
  <c r="I462" i="13"/>
  <c r="I461" i="13"/>
  <c r="I460" i="13"/>
  <c r="I459" i="13"/>
  <c r="I458" i="13"/>
  <c r="I457" i="13"/>
  <c r="I456" i="13"/>
  <c r="I455" i="13"/>
  <c r="I454" i="13"/>
  <c r="I453" i="13"/>
  <c r="I452" i="13"/>
  <c r="I451" i="13"/>
  <c r="I450" i="13"/>
  <c r="I449" i="13"/>
  <c r="I448" i="13"/>
  <c r="I447" i="13"/>
  <c r="I446" i="13"/>
  <c r="I445" i="13"/>
  <c r="I444" i="13"/>
  <c r="I443" i="13"/>
  <c r="I442" i="13"/>
  <c r="I441" i="13"/>
  <c r="I440" i="13"/>
  <c r="I439" i="13"/>
  <c r="I438" i="13"/>
  <c r="I437" i="13"/>
  <c r="I436" i="13"/>
  <c r="I435" i="13"/>
  <c r="I434" i="13"/>
  <c r="I433" i="13"/>
  <c r="I432" i="13"/>
  <c r="I431" i="13"/>
  <c r="I430" i="13"/>
  <c r="I429" i="13"/>
  <c r="I428" i="13"/>
  <c r="I427" i="13"/>
  <c r="I426" i="13"/>
  <c r="I425" i="13"/>
  <c r="I424" i="13"/>
  <c r="I423" i="13"/>
  <c r="I422" i="13"/>
  <c r="I421" i="13"/>
  <c r="I420" i="13"/>
  <c r="I419" i="13"/>
  <c r="I418" i="13"/>
  <c r="I417" i="13"/>
  <c r="I416" i="13"/>
  <c r="I415" i="13"/>
  <c r="I414" i="13"/>
  <c r="I413" i="13"/>
  <c r="I412" i="13"/>
  <c r="I411" i="13"/>
  <c r="I410" i="13"/>
  <c r="I409" i="13"/>
  <c r="I408" i="13"/>
  <c r="I407" i="13"/>
  <c r="I406" i="13"/>
  <c r="I405" i="13"/>
  <c r="I404" i="13"/>
  <c r="I403" i="13"/>
  <c r="I402" i="13"/>
  <c r="I401" i="13"/>
  <c r="I400" i="13"/>
  <c r="I399" i="13"/>
  <c r="I398" i="13"/>
  <c r="I397" i="13"/>
  <c r="I396" i="13"/>
  <c r="I395" i="13"/>
  <c r="I394" i="13"/>
  <c r="I393" i="13"/>
  <c r="I392" i="13"/>
  <c r="I391" i="13"/>
  <c r="I390" i="13"/>
  <c r="I389" i="13"/>
  <c r="I388" i="13"/>
  <c r="I387" i="13"/>
  <c r="I386" i="13"/>
  <c r="I385" i="13"/>
  <c r="I384" i="13"/>
  <c r="I383" i="13"/>
  <c r="I382" i="13"/>
  <c r="I381" i="13"/>
  <c r="I380" i="13"/>
  <c r="I379" i="13"/>
  <c r="I378" i="13"/>
  <c r="I377" i="13"/>
  <c r="I376" i="13"/>
  <c r="I375" i="13"/>
  <c r="I374" i="13"/>
  <c r="I373" i="13"/>
  <c r="I372" i="13"/>
  <c r="I371" i="13"/>
  <c r="I370" i="13"/>
  <c r="I369" i="13"/>
  <c r="I368" i="13"/>
  <c r="I367" i="13"/>
  <c r="I366" i="13"/>
  <c r="I365" i="13"/>
  <c r="I364" i="13"/>
  <c r="I363" i="13"/>
  <c r="I362" i="13"/>
  <c r="I361" i="13"/>
  <c r="I360" i="13"/>
  <c r="I359" i="13"/>
  <c r="I358" i="13"/>
  <c r="I357" i="13"/>
  <c r="I356" i="13"/>
  <c r="I355" i="13"/>
  <c r="I354" i="13"/>
  <c r="I353" i="13"/>
  <c r="I352" i="13"/>
  <c r="I351" i="13"/>
  <c r="I350" i="13"/>
  <c r="I349" i="13"/>
  <c r="I348" i="13"/>
  <c r="I347" i="13"/>
  <c r="I346" i="13"/>
  <c r="I345" i="13"/>
  <c r="I344" i="13"/>
  <c r="I343" i="13"/>
  <c r="I342" i="13"/>
  <c r="I341" i="13"/>
  <c r="I340" i="13"/>
  <c r="I339" i="13"/>
  <c r="I338" i="13"/>
  <c r="I337" i="13"/>
  <c r="I336" i="13"/>
  <c r="I335" i="13"/>
  <c r="I334" i="13"/>
  <c r="I333" i="13"/>
  <c r="I332" i="13"/>
  <c r="I331" i="13"/>
  <c r="I330" i="13"/>
  <c r="I329" i="13"/>
  <c r="I328" i="13"/>
  <c r="I327" i="13"/>
  <c r="I326" i="13"/>
  <c r="I325" i="13"/>
  <c r="I324" i="13"/>
  <c r="I323" i="13"/>
  <c r="I322" i="13"/>
  <c r="I321" i="13"/>
  <c r="I320" i="13"/>
  <c r="I319" i="13"/>
  <c r="I318" i="13"/>
  <c r="I317" i="13"/>
  <c r="I316" i="13"/>
  <c r="I315" i="13"/>
  <c r="I314" i="13"/>
  <c r="I313" i="13"/>
  <c r="I312" i="13"/>
  <c r="I311" i="13"/>
  <c r="I310" i="13"/>
  <c r="I309" i="13"/>
  <c r="I308" i="13"/>
  <c r="I307" i="13"/>
  <c r="I306" i="13"/>
  <c r="I305" i="13"/>
  <c r="I304" i="13"/>
  <c r="I303" i="13"/>
  <c r="I302" i="13"/>
  <c r="I301" i="13"/>
  <c r="I300" i="13"/>
  <c r="I299" i="13"/>
  <c r="I298" i="13"/>
  <c r="I297" i="13"/>
  <c r="I296" i="13"/>
  <c r="I295" i="13"/>
  <c r="I294" i="13"/>
  <c r="I293" i="13"/>
  <c r="I292" i="13"/>
  <c r="I291" i="13"/>
  <c r="I290" i="13"/>
  <c r="I289" i="13"/>
  <c r="I288" i="13"/>
  <c r="I287" i="13"/>
  <c r="I286" i="13"/>
  <c r="I285" i="13"/>
  <c r="I284" i="13"/>
  <c r="I283" i="13"/>
  <c r="I282" i="13"/>
  <c r="I281" i="13"/>
  <c r="I280" i="13"/>
  <c r="I279" i="13"/>
  <c r="I278" i="13"/>
  <c r="I277" i="13"/>
  <c r="I276" i="13"/>
  <c r="I275" i="13"/>
  <c r="I274" i="13"/>
  <c r="I273" i="13"/>
  <c r="I272" i="13"/>
  <c r="I271" i="13"/>
  <c r="I270" i="13"/>
  <c r="I269" i="13"/>
  <c r="I268" i="13"/>
  <c r="I267" i="13"/>
  <c r="I266" i="13"/>
  <c r="I265" i="13"/>
  <c r="I264" i="13"/>
  <c r="I263" i="13"/>
  <c r="I262" i="13"/>
  <c r="I261" i="13"/>
  <c r="I260" i="13"/>
  <c r="I259" i="13"/>
  <c r="I258" i="13"/>
  <c r="I257" i="13"/>
  <c r="I256" i="13"/>
  <c r="I255" i="13"/>
  <c r="I254" i="13"/>
  <c r="I253" i="13"/>
  <c r="I252" i="13"/>
  <c r="I251" i="13"/>
  <c r="I250" i="13"/>
  <c r="I249" i="13"/>
  <c r="I248" i="13"/>
  <c r="I247" i="13"/>
  <c r="I246" i="13"/>
  <c r="I245" i="13"/>
  <c r="I244" i="13"/>
  <c r="I243" i="13"/>
  <c r="I242" i="13"/>
  <c r="I241" i="13"/>
  <c r="I240" i="13"/>
  <c r="I239" i="13"/>
  <c r="I238" i="13"/>
  <c r="I237" i="13"/>
  <c r="I236" i="13"/>
  <c r="I235" i="13"/>
  <c r="I234" i="13"/>
  <c r="I233" i="13"/>
  <c r="I232" i="13"/>
  <c r="I231" i="13"/>
  <c r="I230" i="13"/>
  <c r="I229" i="13"/>
  <c r="I228" i="13"/>
  <c r="I227" i="13"/>
  <c r="I226" i="13"/>
  <c r="I225" i="13"/>
  <c r="I224" i="13"/>
  <c r="I223" i="13"/>
  <c r="I222" i="13"/>
  <c r="I221" i="13"/>
  <c r="I220" i="13"/>
  <c r="I219" i="13"/>
  <c r="I218" i="13"/>
  <c r="I217" i="13"/>
  <c r="I216" i="13"/>
  <c r="I215" i="13"/>
  <c r="I214" i="13"/>
  <c r="I213" i="13"/>
  <c r="I212" i="13"/>
  <c r="I211" i="13"/>
  <c r="I210" i="13"/>
  <c r="I209" i="13"/>
  <c r="I208" i="13"/>
  <c r="I207" i="13"/>
  <c r="I206" i="13"/>
  <c r="I205" i="13"/>
  <c r="I204" i="13"/>
  <c r="I203" i="13"/>
  <c r="I202" i="13"/>
  <c r="I201" i="13"/>
  <c r="I200" i="13"/>
  <c r="I199" i="13"/>
  <c r="I198" i="13"/>
  <c r="I197" i="13"/>
  <c r="I196" i="13"/>
  <c r="I195" i="13"/>
  <c r="I194" i="13"/>
  <c r="I193" i="13"/>
  <c r="I192" i="13"/>
  <c r="I191" i="13"/>
  <c r="I190" i="13"/>
  <c r="I189" i="13"/>
  <c r="I188" i="13"/>
  <c r="I187" i="13"/>
  <c r="I186" i="13"/>
  <c r="I185" i="13"/>
  <c r="I184" i="13"/>
  <c r="I183" i="13"/>
  <c r="I182" i="13"/>
  <c r="I181" i="13"/>
  <c r="I180" i="13"/>
  <c r="I179" i="13"/>
  <c r="I178" i="13"/>
  <c r="I177" i="13"/>
  <c r="I176" i="13"/>
  <c r="I175" i="13"/>
  <c r="I174" i="13"/>
  <c r="I173" i="13"/>
  <c r="I172" i="13"/>
  <c r="I171" i="13"/>
  <c r="I170" i="13"/>
  <c r="I169" i="13"/>
  <c r="I168" i="13"/>
  <c r="I167" i="13"/>
  <c r="I166" i="13"/>
  <c r="I165" i="13"/>
  <c r="I164" i="13"/>
  <c r="I163" i="13"/>
  <c r="I162" i="13"/>
  <c r="I161" i="13"/>
  <c r="I160" i="13"/>
  <c r="I159" i="13"/>
  <c r="I158" i="13"/>
  <c r="I157" i="13"/>
  <c r="I156" i="13"/>
  <c r="I155" i="13"/>
  <c r="I154" i="13"/>
  <c r="I153" i="13"/>
  <c r="I152" i="13"/>
  <c r="I151" i="13"/>
  <c r="I150" i="13"/>
  <c r="I149" i="13"/>
  <c r="I148" i="13"/>
  <c r="I147" i="13"/>
  <c r="I146" i="13"/>
  <c r="I145" i="13"/>
  <c r="I144" i="13"/>
  <c r="I143" i="13"/>
  <c r="I142" i="13"/>
  <c r="I141" i="13"/>
  <c r="I140" i="13"/>
  <c r="I139" i="13"/>
  <c r="I138" i="13"/>
  <c r="I137" i="13"/>
  <c r="I136" i="13"/>
  <c r="I135" i="13"/>
  <c r="I134" i="13"/>
  <c r="I133" i="13"/>
  <c r="I132" i="13"/>
  <c r="I131" i="13"/>
  <c r="I130" i="13"/>
  <c r="I129" i="13"/>
  <c r="I128" i="13"/>
  <c r="I127" i="13"/>
  <c r="I126" i="13"/>
  <c r="I125" i="13"/>
  <c r="I124" i="13"/>
  <c r="I123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I81" i="13"/>
  <c r="I80" i="13"/>
  <c r="I79" i="13"/>
  <c r="I78" i="13"/>
  <c r="I77" i="13"/>
  <c r="I76" i="13"/>
  <c r="I75" i="13"/>
  <c r="I74" i="13"/>
  <c r="I73" i="13"/>
  <c r="I72" i="13"/>
  <c r="I71" i="13"/>
  <c r="I70" i="13"/>
  <c r="I69" i="13"/>
  <c r="I68" i="13"/>
  <c r="I67" i="13"/>
  <c r="I66" i="13"/>
  <c r="I65" i="13"/>
  <c r="I64" i="13"/>
  <c r="I63" i="13"/>
  <c r="I62" i="13"/>
  <c r="I61" i="13"/>
  <c r="I60" i="13"/>
  <c r="I59" i="13"/>
  <c r="I58" i="13"/>
  <c r="I57" i="13"/>
  <c r="I56" i="13"/>
  <c r="I55" i="13"/>
  <c r="I54" i="13"/>
  <c r="I53" i="13"/>
  <c r="I52" i="13"/>
  <c r="I51" i="13"/>
  <c r="I50" i="13"/>
  <c r="I49" i="13"/>
  <c r="I48" i="13"/>
  <c r="I47" i="13"/>
  <c r="I46" i="13"/>
  <c r="I45" i="13"/>
  <c r="I44" i="13"/>
  <c r="I43" i="13"/>
  <c r="I42" i="13"/>
  <c r="I41" i="13"/>
  <c r="I40" i="13"/>
  <c r="I39" i="13"/>
  <c r="I38" i="13"/>
  <c r="I37" i="13"/>
  <c r="I36" i="13"/>
  <c r="I35" i="13"/>
  <c r="I34" i="13"/>
  <c r="I33" i="13"/>
  <c r="I32" i="13"/>
  <c r="I31" i="13"/>
  <c r="I30" i="13"/>
  <c r="I29" i="13"/>
  <c r="I28" i="13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8" i="13"/>
  <c r="I7" i="13"/>
  <c r="I6" i="13"/>
  <c r="I5" i="13"/>
  <c r="I4" i="13"/>
  <c r="I3" i="13"/>
  <c r="E18" i="8"/>
  <c r="F3" i="8"/>
  <c r="G3" i="8" s="1"/>
  <c r="F4" i="8"/>
  <c r="G4" i="8" s="1"/>
  <c r="F10" i="8"/>
  <c r="G10" i="8" s="1"/>
  <c r="F6" i="8"/>
  <c r="G6" i="8" s="1"/>
  <c r="F5" i="8"/>
  <c r="G5" i="8" s="1"/>
  <c r="F2" i="8"/>
  <c r="G2" i="8" s="1"/>
  <c r="E19" i="8"/>
  <c r="F7" i="8"/>
  <c r="G7" i="8" s="1"/>
  <c r="F8" i="8"/>
  <c r="G8" i="8" s="1"/>
  <c r="F9" i="8"/>
  <c r="G9" i="8" s="1"/>
  <c r="F11" i="8"/>
  <c r="G11" i="8" s="1"/>
  <c r="F12" i="8"/>
  <c r="G12" i="8" s="1"/>
  <c r="F13" i="8"/>
  <c r="G13" i="8" s="1"/>
  <c r="F14" i="8"/>
  <c r="G14" i="8" s="1"/>
  <c r="F15" i="8"/>
  <c r="G15" i="8" s="1"/>
  <c r="E28" i="2"/>
  <c r="F22" i="2"/>
  <c r="F23" i="2"/>
  <c r="F24" i="2"/>
  <c r="F25" i="2"/>
  <c r="F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G8" i="14" l="1"/>
  <c r="F8" i="14" s="1"/>
  <c r="C6" i="1" s="1"/>
  <c r="G7" i="14"/>
  <c r="F7" i="14" s="1"/>
  <c r="B6" i="1" s="1"/>
  <c r="G22" i="15"/>
  <c r="G18" i="8"/>
  <c r="F18" i="8" s="1"/>
  <c r="G19" i="8"/>
  <c r="F19" i="8" s="1"/>
  <c r="G18" i="2" l="1"/>
  <c r="G13" i="2"/>
  <c r="G5" i="2"/>
  <c r="F11" i="10" l="1"/>
  <c r="F12" i="10"/>
  <c r="J12" i="10" s="1"/>
  <c r="F13" i="10"/>
  <c r="J13" i="10" s="1"/>
  <c r="F14" i="10"/>
  <c r="J14" i="10" s="1"/>
  <c r="F15" i="10"/>
  <c r="J15" i="10" s="1"/>
  <c r="F16" i="10"/>
  <c r="J16" i="10" s="1"/>
  <c r="F17" i="10"/>
  <c r="J17" i="10" s="1"/>
  <c r="F18" i="10"/>
  <c r="J18" i="10" s="1"/>
  <c r="F19" i="10"/>
  <c r="F20" i="10"/>
  <c r="J20" i="10" s="1"/>
  <c r="F21" i="10"/>
  <c r="J21" i="10" s="1"/>
  <c r="F22" i="10"/>
  <c r="J22" i="10" s="1"/>
  <c r="F23" i="10"/>
  <c r="J23" i="10" s="1"/>
  <c r="F24" i="10"/>
  <c r="J24" i="10" s="1"/>
  <c r="F25" i="10"/>
  <c r="J25" i="10" s="1"/>
  <c r="F26" i="10"/>
  <c r="J26" i="10" s="1"/>
  <c r="F27" i="10"/>
  <c r="F28" i="10"/>
  <c r="J28" i="10" s="1"/>
  <c r="F29" i="10"/>
  <c r="J29" i="10" s="1"/>
  <c r="F30" i="10"/>
  <c r="J30" i="10" s="1"/>
  <c r="F31" i="10"/>
  <c r="J31" i="10" s="1"/>
  <c r="F32" i="10"/>
  <c r="J32" i="10" s="1"/>
  <c r="F33" i="10"/>
  <c r="J33" i="10" s="1"/>
  <c r="F34" i="10"/>
  <c r="J34" i="10" s="1"/>
  <c r="F35" i="10"/>
  <c r="F36" i="10"/>
  <c r="J36" i="10" s="1"/>
  <c r="F37" i="10"/>
  <c r="J37" i="10" s="1"/>
  <c r="F38" i="10"/>
  <c r="J38" i="10" s="1"/>
  <c r="F39" i="10"/>
  <c r="J39" i="10" s="1"/>
  <c r="F40" i="10"/>
  <c r="J40" i="10" s="1"/>
  <c r="F41" i="10"/>
  <c r="J41" i="10" s="1"/>
  <c r="F42" i="10"/>
  <c r="J42" i="10" s="1"/>
  <c r="F43" i="10"/>
  <c r="F44" i="10"/>
  <c r="J44" i="10" s="1"/>
  <c r="F45" i="10"/>
  <c r="J45" i="10" s="1"/>
  <c r="F46" i="10"/>
  <c r="J46" i="10" s="1"/>
  <c r="F47" i="10"/>
  <c r="J47" i="10" s="1"/>
  <c r="F48" i="10"/>
  <c r="J48" i="10" s="1"/>
  <c r="F49" i="10"/>
  <c r="J49" i="10" s="1"/>
  <c r="F50" i="10"/>
  <c r="J50" i="10" s="1"/>
  <c r="F51" i="10"/>
  <c r="F52" i="10"/>
  <c r="J52" i="10" s="1"/>
  <c r="F53" i="10"/>
  <c r="J53" i="10" s="1"/>
  <c r="F54" i="10"/>
  <c r="J54" i="10" s="1"/>
  <c r="F55" i="10"/>
  <c r="J55" i="10" s="1"/>
  <c r="F56" i="10"/>
  <c r="J56" i="10" s="1"/>
  <c r="F57" i="10"/>
  <c r="J57" i="10" s="1"/>
  <c r="F58" i="10"/>
  <c r="J58" i="10" s="1"/>
  <c r="F59" i="10"/>
  <c r="F60" i="10"/>
  <c r="J60" i="10" s="1"/>
  <c r="F61" i="10"/>
  <c r="J61" i="10" s="1"/>
  <c r="F62" i="10"/>
  <c r="J62" i="10" s="1"/>
  <c r="F63" i="10"/>
  <c r="J63" i="10" s="1"/>
  <c r="F64" i="10"/>
  <c r="J64" i="10" s="1"/>
  <c r="F65" i="10"/>
  <c r="J65" i="10" s="1"/>
  <c r="F66" i="10"/>
  <c r="J66" i="10" s="1"/>
  <c r="F67" i="10"/>
  <c r="F68" i="10"/>
  <c r="J68" i="10" s="1"/>
  <c r="F69" i="10"/>
  <c r="J69" i="10" s="1"/>
  <c r="F70" i="10"/>
  <c r="J70" i="10" s="1"/>
  <c r="F71" i="10"/>
  <c r="J71" i="10" s="1"/>
  <c r="F72" i="10"/>
  <c r="J72" i="10" s="1"/>
  <c r="F73" i="10"/>
  <c r="J73" i="10" s="1"/>
  <c r="F74" i="10"/>
  <c r="J74" i="10" s="1"/>
  <c r="F75" i="10"/>
  <c r="F76" i="10"/>
  <c r="J76" i="10" s="1"/>
  <c r="F77" i="10"/>
  <c r="J77" i="10" s="1"/>
  <c r="F78" i="10"/>
  <c r="J78" i="10" s="1"/>
  <c r="F79" i="10"/>
  <c r="J79" i="10" s="1"/>
  <c r="F80" i="10"/>
  <c r="J80" i="10" s="1"/>
  <c r="F81" i="10"/>
  <c r="J81" i="10" s="1"/>
  <c r="F82" i="10"/>
  <c r="J82" i="10" s="1"/>
  <c r="F83" i="10"/>
  <c r="F84" i="10"/>
  <c r="J84" i="10" s="1"/>
  <c r="F85" i="10"/>
  <c r="J85" i="10" s="1"/>
  <c r="F86" i="10"/>
  <c r="J86" i="10" s="1"/>
  <c r="F87" i="10"/>
  <c r="J87" i="10" s="1"/>
  <c r="F88" i="10"/>
  <c r="J88" i="10" s="1"/>
  <c r="F89" i="10"/>
  <c r="J89" i="10" s="1"/>
  <c r="F90" i="10"/>
  <c r="J90" i="10" s="1"/>
  <c r="F91" i="10"/>
  <c r="F92" i="10"/>
  <c r="J92" i="10" s="1"/>
  <c r="F93" i="10"/>
  <c r="J93" i="10" s="1"/>
  <c r="F94" i="10"/>
  <c r="J94" i="10" s="1"/>
  <c r="F95" i="10"/>
  <c r="J95" i="10" s="1"/>
  <c r="F96" i="10"/>
  <c r="J96" i="10" s="1"/>
  <c r="F97" i="10"/>
  <c r="J97" i="10" s="1"/>
  <c r="F98" i="10"/>
  <c r="J98" i="10" s="1"/>
  <c r="F99" i="10"/>
  <c r="F100" i="10"/>
  <c r="J100" i="10" s="1"/>
  <c r="F101" i="10"/>
  <c r="J101" i="10" s="1"/>
  <c r="F102" i="10"/>
  <c r="J102" i="10" s="1"/>
  <c r="F103" i="10"/>
  <c r="J103" i="10" s="1"/>
  <c r="F104" i="10"/>
  <c r="J104" i="10" s="1"/>
  <c r="F105" i="10"/>
  <c r="J105" i="10" s="1"/>
  <c r="F106" i="10"/>
  <c r="J106" i="10" s="1"/>
  <c r="F107" i="10"/>
  <c r="F108" i="10"/>
  <c r="J108" i="10" s="1"/>
  <c r="F109" i="10"/>
  <c r="J109" i="10" s="1"/>
  <c r="F110" i="10"/>
  <c r="J110" i="10" s="1"/>
  <c r="F111" i="10"/>
  <c r="J111" i="10" s="1"/>
  <c r="F112" i="10"/>
  <c r="J112" i="10" s="1"/>
  <c r="F113" i="10"/>
  <c r="J113" i="10" s="1"/>
  <c r="F114" i="10"/>
  <c r="J114" i="10" s="1"/>
  <c r="F115" i="10"/>
  <c r="F116" i="10"/>
  <c r="J116" i="10" s="1"/>
  <c r="F117" i="10"/>
  <c r="J117" i="10" s="1"/>
  <c r="F118" i="10"/>
  <c r="J118" i="10" s="1"/>
  <c r="F119" i="10"/>
  <c r="J119" i="10" s="1"/>
  <c r="F120" i="10"/>
  <c r="J120" i="10" s="1"/>
  <c r="F121" i="10"/>
  <c r="J121" i="10" s="1"/>
  <c r="F122" i="10"/>
  <c r="J122" i="10" s="1"/>
  <c r="F123" i="10"/>
  <c r="F124" i="10"/>
  <c r="J124" i="10" s="1"/>
  <c r="F125" i="10"/>
  <c r="J125" i="10" s="1"/>
  <c r="F126" i="10"/>
  <c r="J126" i="10" s="1"/>
  <c r="F127" i="10"/>
  <c r="J127" i="10" s="1"/>
  <c r="F128" i="10"/>
  <c r="J128" i="10" s="1"/>
  <c r="F129" i="10"/>
  <c r="J129" i="10" s="1"/>
  <c r="F130" i="10"/>
  <c r="J130" i="10" s="1"/>
  <c r="F131" i="10"/>
  <c r="F132" i="10"/>
  <c r="J132" i="10" s="1"/>
  <c r="F133" i="10"/>
  <c r="J133" i="10" s="1"/>
  <c r="F134" i="10"/>
  <c r="J134" i="10" s="1"/>
  <c r="F135" i="10"/>
  <c r="J135" i="10" s="1"/>
  <c r="F136" i="10"/>
  <c r="J136" i="10" s="1"/>
  <c r="F137" i="10"/>
  <c r="J137" i="10" s="1"/>
  <c r="F138" i="10"/>
  <c r="J138" i="10" s="1"/>
  <c r="F139" i="10"/>
  <c r="F140" i="10"/>
  <c r="J140" i="10" s="1"/>
  <c r="F141" i="10"/>
  <c r="J141" i="10" s="1"/>
  <c r="F142" i="10"/>
  <c r="J142" i="10" s="1"/>
  <c r="F143" i="10"/>
  <c r="J143" i="10" s="1"/>
  <c r="F144" i="10"/>
  <c r="J144" i="10" s="1"/>
  <c r="F145" i="10"/>
  <c r="J145" i="10" s="1"/>
  <c r="F146" i="10"/>
  <c r="J146" i="10" s="1"/>
  <c r="F147" i="10"/>
  <c r="F148" i="10"/>
  <c r="J148" i="10" s="1"/>
  <c r="F149" i="10"/>
  <c r="J149" i="10" s="1"/>
  <c r="F150" i="10"/>
  <c r="J150" i="10" s="1"/>
  <c r="F151" i="10"/>
  <c r="J151" i="10" s="1"/>
  <c r="F152" i="10"/>
  <c r="J152" i="10" s="1"/>
  <c r="F153" i="10"/>
  <c r="J153" i="10" s="1"/>
  <c r="F154" i="10"/>
  <c r="J154" i="10" s="1"/>
  <c r="F155" i="10"/>
  <c r="F156" i="10"/>
  <c r="J156" i="10" s="1"/>
  <c r="F157" i="10"/>
  <c r="J157" i="10" s="1"/>
  <c r="F158" i="10"/>
  <c r="J158" i="10" s="1"/>
  <c r="F159" i="10"/>
  <c r="J159" i="10" s="1"/>
  <c r="F160" i="10"/>
  <c r="J160" i="10" s="1"/>
  <c r="F161" i="10"/>
  <c r="J161" i="10" s="1"/>
  <c r="F162" i="10"/>
  <c r="J162" i="10" s="1"/>
  <c r="F163" i="10"/>
  <c r="F164" i="10"/>
  <c r="J164" i="10" s="1"/>
  <c r="F165" i="10"/>
  <c r="J165" i="10" s="1"/>
  <c r="F166" i="10"/>
  <c r="J166" i="10" s="1"/>
  <c r="F167" i="10"/>
  <c r="J167" i="10" s="1"/>
  <c r="F168" i="10"/>
  <c r="J168" i="10" s="1"/>
  <c r="F169" i="10"/>
  <c r="J169" i="10" s="1"/>
  <c r="F170" i="10"/>
  <c r="J170" i="10" s="1"/>
  <c r="F171" i="10"/>
  <c r="F172" i="10"/>
  <c r="J172" i="10" s="1"/>
  <c r="F173" i="10"/>
  <c r="J173" i="10" s="1"/>
  <c r="F174" i="10"/>
  <c r="J174" i="10" s="1"/>
  <c r="F175" i="10"/>
  <c r="J175" i="10" s="1"/>
  <c r="F176" i="10"/>
  <c r="J176" i="10" s="1"/>
  <c r="F177" i="10"/>
  <c r="J177" i="10" s="1"/>
  <c r="F178" i="10"/>
  <c r="J178" i="10" s="1"/>
  <c r="F179" i="10"/>
  <c r="F180" i="10"/>
  <c r="J180" i="10" s="1"/>
  <c r="F181" i="10"/>
  <c r="J181" i="10" s="1"/>
  <c r="F182" i="10"/>
  <c r="J182" i="10" s="1"/>
  <c r="F183" i="10"/>
  <c r="J183" i="10" s="1"/>
  <c r="F184" i="10"/>
  <c r="J184" i="10" s="1"/>
  <c r="F185" i="10"/>
  <c r="J185" i="10" s="1"/>
  <c r="F186" i="10"/>
  <c r="J186" i="10" s="1"/>
  <c r="F187" i="10"/>
  <c r="F188" i="10"/>
  <c r="J188" i="10" s="1"/>
  <c r="F189" i="10"/>
  <c r="J189" i="10" s="1"/>
  <c r="F190" i="10"/>
  <c r="J190" i="10" s="1"/>
  <c r="F191" i="10"/>
  <c r="J191" i="10" s="1"/>
  <c r="F192" i="10"/>
  <c r="J192" i="10" s="1"/>
  <c r="F193" i="10"/>
  <c r="J193" i="10" s="1"/>
  <c r="F194" i="10"/>
  <c r="J194" i="10" s="1"/>
  <c r="F195" i="10"/>
  <c r="F196" i="10"/>
  <c r="J196" i="10" s="1"/>
  <c r="F197" i="10"/>
  <c r="J197" i="10" s="1"/>
  <c r="F198" i="10"/>
  <c r="J198" i="10" s="1"/>
  <c r="F199" i="10"/>
  <c r="J199" i="10" s="1"/>
  <c r="F200" i="10"/>
  <c r="J200" i="10" s="1"/>
  <c r="F201" i="10"/>
  <c r="J201" i="10" s="1"/>
  <c r="F202" i="10"/>
  <c r="J202" i="10" s="1"/>
  <c r="F203" i="10"/>
  <c r="F204" i="10"/>
  <c r="J204" i="10" s="1"/>
  <c r="F205" i="10"/>
  <c r="J205" i="10" s="1"/>
  <c r="F206" i="10"/>
  <c r="J206" i="10" s="1"/>
  <c r="F207" i="10"/>
  <c r="J207" i="10" s="1"/>
  <c r="F208" i="10"/>
  <c r="J208" i="10" s="1"/>
  <c r="F209" i="10"/>
  <c r="J209" i="10" s="1"/>
  <c r="F210" i="10"/>
  <c r="J210" i="10" s="1"/>
  <c r="F211" i="10"/>
  <c r="F212" i="10"/>
  <c r="J212" i="10" s="1"/>
  <c r="F213" i="10"/>
  <c r="J213" i="10" s="1"/>
  <c r="F214" i="10"/>
  <c r="J214" i="10" s="1"/>
  <c r="F215" i="10"/>
  <c r="J215" i="10" s="1"/>
  <c r="F216" i="10"/>
  <c r="J216" i="10" s="1"/>
  <c r="F217" i="10"/>
  <c r="J217" i="10" s="1"/>
  <c r="F218" i="10"/>
  <c r="J218" i="10" s="1"/>
  <c r="F219" i="10"/>
  <c r="F220" i="10"/>
  <c r="J220" i="10" s="1"/>
  <c r="F221" i="10"/>
  <c r="J221" i="10" s="1"/>
  <c r="F222" i="10"/>
  <c r="J222" i="10" s="1"/>
  <c r="F223" i="10"/>
  <c r="J223" i="10" s="1"/>
  <c r="F224" i="10"/>
  <c r="J224" i="10" s="1"/>
  <c r="F225" i="10"/>
  <c r="J225" i="10" s="1"/>
  <c r="F226" i="10"/>
  <c r="J226" i="10" s="1"/>
  <c r="F227" i="10"/>
  <c r="F228" i="10"/>
  <c r="J228" i="10" s="1"/>
  <c r="F229" i="10"/>
  <c r="J229" i="10" s="1"/>
  <c r="F230" i="10"/>
  <c r="J230" i="10" s="1"/>
  <c r="F231" i="10"/>
  <c r="J231" i="10" s="1"/>
  <c r="F232" i="10"/>
  <c r="J232" i="10" s="1"/>
  <c r="F233" i="10"/>
  <c r="J233" i="10" s="1"/>
  <c r="F234" i="10"/>
  <c r="J234" i="10" s="1"/>
  <c r="F235" i="10"/>
  <c r="F236" i="10"/>
  <c r="J236" i="10" s="1"/>
  <c r="F237" i="10"/>
  <c r="J237" i="10" s="1"/>
  <c r="F238" i="10"/>
  <c r="J238" i="10" s="1"/>
  <c r="F239" i="10"/>
  <c r="J239" i="10" s="1"/>
  <c r="F240" i="10"/>
  <c r="J240" i="10" s="1"/>
  <c r="F241" i="10"/>
  <c r="J241" i="10" s="1"/>
  <c r="F242" i="10"/>
  <c r="J242" i="10" s="1"/>
  <c r="F243" i="10"/>
  <c r="F244" i="10"/>
  <c r="J244" i="10" s="1"/>
  <c r="F245" i="10"/>
  <c r="J245" i="10" s="1"/>
  <c r="F246" i="10"/>
  <c r="J246" i="10" s="1"/>
  <c r="F247" i="10"/>
  <c r="J247" i="10" s="1"/>
  <c r="F248" i="10"/>
  <c r="J248" i="10" s="1"/>
  <c r="F249" i="10"/>
  <c r="J249" i="10" s="1"/>
  <c r="F250" i="10"/>
  <c r="J250" i="10" s="1"/>
  <c r="F251" i="10"/>
  <c r="F252" i="10"/>
  <c r="J252" i="10" s="1"/>
  <c r="F253" i="10"/>
  <c r="J253" i="10" s="1"/>
  <c r="F254" i="10"/>
  <c r="J254" i="10" s="1"/>
  <c r="F255" i="10"/>
  <c r="J255" i="10" s="1"/>
  <c r="F256" i="10"/>
  <c r="J256" i="10" s="1"/>
  <c r="F257" i="10"/>
  <c r="J257" i="10" s="1"/>
  <c r="F258" i="10"/>
  <c r="J258" i="10" s="1"/>
  <c r="F259" i="10"/>
  <c r="F260" i="10"/>
  <c r="J260" i="10" s="1"/>
  <c r="F261" i="10"/>
  <c r="J261" i="10" s="1"/>
  <c r="F262" i="10"/>
  <c r="J262" i="10" s="1"/>
  <c r="F263" i="10"/>
  <c r="J263" i="10" s="1"/>
  <c r="F264" i="10"/>
  <c r="J264" i="10" s="1"/>
  <c r="F265" i="10"/>
  <c r="J265" i="10" s="1"/>
  <c r="F266" i="10"/>
  <c r="J266" i="10" s="1"/>
  <c r="F267" i="10"/>
  <c r="F268" i="10"/>
  <c r="J268" i="10" s="1"/>
  <c r="F269" i="10"/>
  <c r="J269" i="10" s="1"/>
  <c r="F270" i="10"/>
  <c r="J270" i="10" s="1"/>
  <c r="F271" i="10"/>
  <c r="J271" i="10" s="1"/>
  <c r="F272" i="10"/>
  <c r="J272" i="10" s="1"/>
  <c r="F273" i="10"/>
  <c r="J273" i="10" s="1"/>
  <c r="F274" i="10"/>
  <c r="J274" i="10" s="1"/>
  <c r="F275" i="10"/>
  <c r="F276" i="10"/>
  <c r="J276" i="10" s="1"/>
  <c r="F277" i="10"/>
  <c r="J277" i="10" s="1"/>
  <c r="F278" i="10"/>
  <c r="J278" i="10" s="1"/>
  <c r="F279" i="10"/>
  <c r="J279" i="10" s="1"/>
  <c r="F280" i="10"/>
  <c r="J280" i="10" s="1"/>
  <c r="F281" i="10"/>
  <c r="J281" i="10" s="1"/>
  <c r="F282" i="10"/>
  <c r="J282" i="10" s="1"/>
  <c r="F283" i="10"/>
  <c r="F284" i="10"/>
  <c r="J284" i="10" s="1"/>
  <c r="F285" i="10"/>
  <c r="J285" i="10" s="1"/>
  <c r="F286" i="10"/>
  <c r="J286" i="10" s="1"/>
  <c r="F287" i="10"/>
  <c r="J287" i="10" s="1"/>
  <c r="F288" i="10"/>
  <c r="J288" i="10" s="1"/>
  <c r="F289" i="10"/>
  <c r="J289" i="10" s="1"/>
  <c r="F290" i="10"/>
  <c r="J290" i="10" s="1"/>
  <c r="F291" i="10"/>
  <c r="F292" i="10"/>
  <c r="J292" i="10" s="1"/>
  <c r="F293" i="10"/>
  <c r="J293" i="10" s="1"/>
  <c r="F294" i="10"/>
  <c r="J294" i="10" s="1"/>
  <c r="F295" i="10"/>
  <c r="J295" i="10" s="1"/>
  <c r="F296" i="10"/>
  <c r="J296" i="10" s="1"/>
  <c r="F297" i="10"/>
  <c r="J297" i="10" s="1"/>
  <c r="F298" i="10"/>
  <c r="J298" i="10" s="1"/>
  <c r="F299" i="10"/>
  <c r="F300" i="10"/>
  <c r="J300" i="10" s="1"/>
  <c r="F301" i="10"/>
  <c r="J301" i="10" s="1"/>
  <c r="F302" i="10"/>
  <c r="J302" i="10" s="1"/>
  <c r="F303" i="10"/>
  <c r="J303" i="10" s="1"/>
  <c r="F304" i="10"/>
  <c r="J304" i="10" s="1"/>
  <c r="F305" i="10"/>
  <c r="J305" i="10" s="1"/>
  <c r="F306" i="10"/>
  <c r="J306" i="10" s="1"/>
  <c r="F307" i="10"/>
  <c r="F308" i="10"/>
  <c r="J308" i="10" s="1"/>
  <c r="F309" i="10"/>
  <c r="J309" i="10" s="1"/>
  <c r="F310" i="10"/>
  <c r="J310" i="10" s="1"/>
  <c r="F311" i="10"/>
  <c r="J311" i="10" s="1"/>
  <c r="F312" i="10"/>
  <c r="J312" i="10" s="1"/>
  <c r="F313" i="10"/>
  <c r="J313" i="10" s="1"/>
  <c r="F314" i="10"/>
  <c r="J314" i="10" s="1"/>
  <c r="F315" i="10"/>
  <c r="F316" i="10"/>
  <c r="J316" i="10" s="1"/>
  <c r="F317" i="10"/>
  <c r="J317" i="10" s="1"/>
  <c r="F318" i="10"/>
  <c r="J318" i="10" s="1"/>
  <c r="F319" i="10"/>
  <c r="J319" i="10" s="1"/>
  <c r="F320" i="10"/>
  <c r="J320" i="10" s="1"/>
  <c r="F321" i="10"/>
  <c r="J321" i="10" s="1"/>
  <c r="F322" i="10"/>
  <c r="J322" i="10" s="1"/>
  <c r="F323" i="10"/>
  <c r="F324" i="10"/>
  <c r="J324" i="10" s="1"/>
  <c r="F325" i="10"/>
  <c r="J325" i="10" s="1"/>
  <c r="F326" i="10"/>
  <c r="J326" i="10" s="1"/>
  <c r="F327" i="10"/>
  <c r="J327" i="10" s="1"/>
  <c r="F328" i="10"/>
  <c r="J328" i="10" s="1"/>
  <c r="F329" i="10"/>
  <c r="J329" i="10" s="1"/>
  <c r="F330" i="10"/>
  <c r="J330" i="10" s="1"/>
  <c r="F331" i="10"/>
  <c r="F332" i="10"/>
  <c r="J332" i="10" s="1"/>
  <c r="F333" i="10"/>
  <c r="J333" i="10" s="1"/>
  <c r="F334" i="10"/>
  <c r="J334" i="10" s="1"/>
  <c r="F335" i="10"/>
  <c r="J335" i="10" s="1"/>
  <c r="F336" i="10"/>
  <c r="J336" i="10" s="1"/>
  <c r="F337" i="10"/>
  <c r="J337" i="10" s="1"/>
  <c r="F338" i="10"/>
  <c r="J338" i="10" s="1"/>
  <c r="F339" i="10"/>
  <c r="F340" i="10"/>
  <c r="J340" i="10" s="1"/>
  <c r="F341" i="10"/>
  <c r="J341" i="10" s="1"/>
  <c r="F342" i="10"/>
  <c r="J342" i="10" s="1"/>
  <c r="F343" i="10"/>
  <c r="J343" i="10" s="1"/>
  <c r="F344" i="10"/>
  <c r="J344" i="10" s="1"/>
  <c r="F345" i="10"/>
  <c r="J345" i="10" s="1"/>
  <c r="F346" i="10"/>
  <c r="J346" i="10" s="1"/>
  <c r="F347" i="10"/>
  <c r="F348" i="10"/>
  <c r="J348" i="10" s="1"/>
  <c r="F349" i="10"/>
  <c r="J349" i="10" s="1"/>
  <c r="F350" i="10"/>
  <c r="J350" i="10" s="1"/>
  <c r="F351" i="10"/>
  <c r="J351" i="10" s="1"/>
  <c r="F352" i="10"/>
  <c r="J352" i="10" s="1"/>
  <c r="F353" i="10"/>
  <c r="J353" i="10" s="1"/>
  <c r="F354" i="10"/>
  <c r="J354" i="10" s="1"/>
  <c r="F355" i="10"/>
  <c r="F356" i="10"/>
  <c r="J356" i="10" s="1"/>
  <c r="F357" i="10"/>
  <c r="J357" i="10" s="1"/>
  <c r="F358" i="10"/>
  <c r="J358" i="10" s="1"/>
  <c r="F359" i="10"/>
  <c r="J359" i="10" s="1"/>
  <c r="F360" i="10"/>
  <c r="J360" i="10" s="1"/>
  <c r="F361" i="10"/>
  <c r="J361" i="10" s="1"/>
  <c r="F362" i="10"/>
  <c r="J362" i="10" s="1"/>
  <c r="F363" i="10"/>
  <c r="F364" i="10"/>
  <c r="J364" i="10" s="1"/>
  <c r="F365" i="10"/>
  <c r="J365" i="10" s="1"/>
  <c r="F366" i="10"/>
  <c r="J366" i="10" s="1"/>
  <c r="F367" i="10"/>
  <c r="J367" i="10" s="1"/>
  <c r="F368" i="10"/>
  <c r="J368" i="10" s="1"/>
  <c r="F369" i="10"/>
  <c r="J369" i="10" s="1"/>
  <c r="F370" i="10"/>
  <c r="J370" i="10" s="1"/>
  <c r="F371" i="10"/>
  <c r="F372" i="10"/>
  <c r="J372" i="10" s="1"/>
  <c r="F373" i="10"/>
  <c r="J373" i="10" s="1"/>
  <c r="F374" i="10"/>
  <c r="J374" i="10" s="1"/>
  <c r="F375" i="10"/>
  <c r="J375" i="10" s="1"/>
  <c r="F376" i="10"/>
  <c r="J376" i="10" s="1"/>
  <c r="F377" i="10"/>
  <c r="J377" i="10" s="1"/>
  <c r="F378" i="10"/>
  <c r="J378" i="10" s="1"/>
  <c r="F379" i="10"/>
  <c r="F380" i="10"/>
  <c r="J380" i="10" s="1"/>
  <c r="F381" i="10"/>
  <c r="J381" i="10" s="1"/>
  <c r="F382" i="10"/>
  <c r="J382" i="10" s="1"/>
  <c r="F383" i="10"/>
  <c r="J383" i="10" s="1"/>
  <c r="F384" i="10"/>
  <c r="J384" i="10" s="1"/>
  <c r="F385" i="10"/>
  <c r="J385" i="10" s="1"/>
  <c r="F386" i="10"/>
  <c r="J386" i="10" s="1"/>
  <c r="F387" i="10"/>
  <c r="F388" i="10"/>
  <c r="J388" i="10" s="1"/>
  <c r="F389" i="10"/>
  <c r="J389" i="10" s="1"/>
  <c r="F390" i="10"/>
  <c r="J390" i="10" s="1"/>
  <c r="F391" i="10"/>
  <c r="J391" i="10" s="1"/>
  <c r="F392" i="10"/>
  <c r="J392" i="10" s="1"/>
  <c r="F393" i="10"/>
  <c r="J393" i="10" s="1"/>
  <c r="F394" i="10"/>
  <c r="J394" i="10" s="1"/>
  <c r="F395" i="10"/>
  <c r="F396" i="10"/>
  <c r="J396" i="10" s="1"/>
  <c r="F397" i="10"/>
  <c r="J397" i="10" s="1"/>
  <c r="F398" i="10"/>
  <c r="J398" i="10" s="1"/>
  <c r="F399" i="10"/>
  <c r="J399" i="10" s="1"/>
  <c r="F400" i="10"/>
  <c r="J400" i="10" s="1"/>
  <c r="F401" i="10"/>
  <c r="J401" i="10" s="1"/>
  <c r="F402" i="10"/>
  <c r="J402" i="10" s="1"/>
  <c r="F403" i="10"/>
  <c r="F404" i="10"/>
  <c r="J404" i="10" s="1"/>
  <c r="F405" i="10"/>
  <c r="J405" i="10" s="1"/>
  <c r="F406" i="10"/>
  <c r="J406" i="10" s="1"/>
  <c r="F407" i="10"/>
  <c r="J407" i="10" s="1"/>
  <c r="F408" i="10"/>
  <c r="J408" i="10" s="1"/>
  <c r="F409" i="10"/>
  <c r="J409" i="10" s="1"/>
  <c r="F410" i="10"/>
  <c r="J410" i="10" s="1"/>
  <c r="F411" i="10"/>
  <c r="F412" i="10"/>
  <c r="J412" i="10" s="1"/>
  <c r="F413" i="10"/>
  <c r="J413" i="10" s="1"/>
  <c r="F414" i="10"/>
  <c r="J414" i="10" s="1"/>
  <c r="F415" i="10"/>
  <c r="J415" i="10" s="1"/>
  <c r="F416" i="10"/>
  <c r="J416" i="10" s="1"/>
  <c r="F417" i="10"/>
  <c r="J417" i="10" s="1"/>
  <c r="F418" i="10"/>
  <c r="J418" i="10" s="1"/>
  <c r="F419" i="10"/>
  <c r="F420" i="10"/>
  <c r="J420" i="10" s="1"/>
  <c r="F421" i="10"/>
  <c r="J421" i="10" s="1"/>
  <c r="F422" i="10"/>
  <c r="J422" i="10" s="1"/>
  <c r="F423" i="10"/>
  <c r="J423" i="10" s="1"/>
  <c r="F424" i="10"/>
  <c r="J424" i="10" s="1"/>
  <c r="F425" i="10"/>
  <c r="J425" i="10" s="1"/>
  <c r="F426" i="10"/>
  <c r="J426" i="10" s="1"/>
  <c r="F427" i="10"/>
  <c r="F428" i="10"/>
  <c r="J428" i="10" s="1"/>
  <c r="F429" i="10"/>
  <c r="J429" i="10" s="1"/>
  <c r="F430" i="10"/>
  <c r="J430" i="10" s="1"/>
  <c r="F431" i="10"/>
  <c r="J431" i="10" s="1"/>
  <c r="F432" i="10"/>
  <c r="J432" i="10" s="1"/>
  <c r="F433" i="10"/>
  <c r="J433" i="10" s="1"/>
  <c r="F434" i="10"/>
  <c r="J434" i="10" s="1"/>
  <c r="F435" i="10"/>
  <c r="F436" i="10"/>
  <c r="J436" i="10" s="1"/>
  <c r="F437" i="10"/>
  <c r="J437" i="10" s="1"/>
  <c r="F438" i="10"/>
  <c r="J438" i="10" s="1"/>
  <c r="F439" i="10"/>
  <c r="J439" i="10" s="1"/>
  <c r="F440" i="10"/>
  <c r="J440" i="10" s="1"/>
  <c r="F441" i="10"/>
  <c r="J441" i="10" s="1"/>
  <c r="F442" i="10"/>
  <c r="J442" i="10" s="1"/>
  <c r="F443" i="10"/>
  <c r="F444" i="10"/>
  <c r="J444" i="10" s="1"/>
  <c r="F445" i="10"/>
  <c r="J445" i="10" s="1"/>
  <c r="F446" i="10"/>
  <c r="J446" i="10" s="1"/>
  <c r="F447" i="10"/>
  <c r="J447" i="10" s="1"/>
  <c r="F448" i="10"/>
  <c r="J448" i="10" s="1"/>
  <c r="F449" i="10"/>
  <c r="J449" i="10" s="1"/>
  <c r="F450" i="10"/>
  <c r="J450" i="10" s="1"/>
  <c r="F451" i="10"/>
  <c r="F452" i="10"/>
  <c r="J452" i="10" s="1"/>
  <c r="F453" i="10"/>
  <c r="J453" i="10" s="1"/>
  <c r="F454" i="10"/>
  <c r="J454" i="10" s="1"/>
  <c r="F455" i="10"/>
  <c r="J455" i="10" s="1"/>
  <c r="F456" i="10"/>
  <c r="J456" i="10" s="1"/>
  <c r="F457" i="10"/>
  <c r="J457" i="10" s="1"/>
  <c r="F458" i="10"/>
  <c r="J458" i="10" s="1"/>
  <c r="F459" i="10"/>
  <c r="F460" i="10"/>
  <c r="J460" i="10" s="1"/>
  <c r="F461" i="10"/>
  <c r="J461" i="10" s="1"/>
  <c r="F462" i="10"/>
  <c r="J462" i="10" s="1"/>
  <c r="F463" i="10"/>
  <c r="J463" i="10" s="1"/>
  <c r="F464" i="10"/>
  <c r="J464" i="10" s="1"/>
  <c r="F465" i="10"/>
  <c r="J465" i="10" s="1"/>
  <c r="F466" i="10"/>
  <c r="J466" i="10" s="1"/>
  <c r="F467" i="10"/>
  <c r="F468" i="10"/>
  <c r="J468" i="10" s="1"/>
  <c r="F469" i="10"/>
  <c r="J469" i="10" s="1"/>
  <c r="F470" i="10"/>
  <c r="J470" i="10" s="1"/>
  <c r="F471" i="10"/>
  <c r="J471" i="10" s="1"/>
  <c r="F472" i="10"/>
  <c r="J472" i="10" s="1"/>
  <c r="F473" i="10"/>
  <c r="J473" i="10" s="1"/>
  <c r="F474" i="10"/>
  <c r="J474" i="10" s="1"/>
  <c r="F475" i="10"/>
  <c r="F476" i="10"/>
  <c r="J476" i="10" s="1"/>
  <c r="F477" i="10"/>
  <c r="J477" i="10" s="1"/>
  <c r="F478" i="10"/>
  <c r="J478" i="10" s="1"/>
  <c r="F479" i="10"/>
  <c r="J479" i="10" s="1"/>
  <c r="F480" i="10"/>
  <c r="J480" i="10" s="1"/>
  <c r="F481" i="10"/>
  <c r="J481" i="10" s="1"/>
  <c r="F482" i="10"/>
  <c r="J482" i="10" s="1"/>
  <c r="F483" i="10"/>
  <c r="F484" i="10"/>
  <c r="J484" i="10" s="1"/>
  <c r="F485" i="10"/>
  <c r="J485" i="10" s="1"/>
  <c r="F486" i="10"/>
  <c r="J486" i="10" s="1"/>
  <c r="F487" i="10"/>
  <c r="J487" i="10" s="1"/>
  <c r="F488" i="10"/>
  <c r="J488" i="10" s="1"/>
  <c r="F489" i="10"/>
  <c r="J489" i="10" s="1"/>
  <c r="F490" i="10"/>
  <c r="J490" i="10" s="1"/>
  <c r="F491" i="10"/>
  <c r="F492" i="10"/>
  <c r="J492" i="10" s="1"/>
  <c r="F493" i="10"/>
  <c r="J493" i="10" s="1"/>
  <c r="F494" i="10"/>
  <c r="J494" i="10" s="1"/>
  <c r="F495" i="10"/>
  <c r="J495" i="10" s="1"/>
  <c r="F496" i="10"/>
  <c r="J496" i="10" s="1"/>
  <c r="F497" i="10"/>
  <c r="J497" i="10" s="1"/>
  <c r="F498" i="10"/>
  <c r="J498" i="10" s="1"/>
  <c r="F499" i="10"/>
  <c r="F500" i="10"/>
  <c r="J500" i="10" s="1"/>
  <c r="F501" i="10"/>
  <c r="J501" i="10" s="1"/>
  <c r="F502" i="10"/>
  <c r="J502" i="10" s="1"/>
  <c r="F503" i="10"/>
  <c r="J503" i="10" s="1"/>
  <c r="F504" i="10"/>
  <c r="J504" i="10" s="1"/>
  <c r="F505" i="10"/>
  <c r="J505" i="10" s="1"/>
  <c r="F506" i="10"/>
  <c r="J506" i="10" s="1"/>
  <c r="F507" i="10"/>
  <c r="F508" i="10"/>
  <c r="J508" i="10" s="1"/>
  <c r="F509" i="10"/>
  <c r="J509" i="10" s="1"/>
  <c r="F510" i="10"/>
  <c r="J510" i="10" s="1"/>
  <c r="F511" i="10"/>
  <c r="J511" i="10" s="1"/>
  <c r="F512" i="10"/>
  <c r="J512" i="10" s="1"/>
  <c r="F513" i="10"/>
  <c r="J513" i="10" s="1"/>
  <c r="F514" i="10"/>
  <c r="J514" i="10" s="1"/>
  <c r="F515" i="10"/>
  <c r="F516" i="10"/>
  <c r="J516" i="10" s="1"/>
  <c r="F517" i="10"/>
  <c r="J517" i="10" s="1"/>
  <c r="F518" i="10"/>
  <c r="J518" i="10" s="1"/>
  <c r="F519" i="10"/>
  <c r="J519" i="10" s="1"/>
  <c r="F520" i="10"/>
  <c r="J520" i="10" s="1"/>
  <c r="F521" i="10"/>
  <c r="J521" i="10" s="1"/>
  <c r="F522" i="10"/>
  <c r="J522" i="10" s="1"/>
  <c r="F523" i="10"/>
  <c r="F524" i="10"/>
  <c r="J524" i="10" s="1"/>
  <c r="F525" i="10"/>
  <c r="J525" i="10" s="1"/>
  <c r="F526" i="10"/>
  <c r="J526" i="10" s="1"/>
  <c r="F527" i="10"/>
  <c r="J527" i="10" s="1"/>
  <c r="F528" i="10"/>
  <c r="J528" i="10" s="1"/>
  <c r="F529" i="10"/>
  <c r="J529" i="10" s="1"/>
  <c r="F530" i="10"/>
  <c r="J530" i="10" s="1"/>
  <c r="F531" i="10"/>
  <c r="F532" i="10"/>
  <c r="J532" i="10" s="1"/>
  <c r="F533" i="10"/>
  <c r="J533" i="10" s="1"/>
  <c r="F534" i="10"/>
  <c r="J534" i="10" s="1"/>
  <c r="F535" i="10"/>
  <c r="J535" i="10" s="1"/>
  <c r="F536" i="10"/>
  <c r="J536" i="10" s="1"/>
  <c r="F537" i="10"/>
  <c r="J537" i="10" s="1"/>
  <c r="F538" i="10"/>
  <c r="J538" i="10" s="1"/>
  <c r="F539" i="10"/>
  <c r="F540" i="10"/>
  <c r="J540" i="10" s="1"/>
  <c r="F541" i="10"/>
  <c r="J541" i="10" s="1"/>
  <c r="F542" i="10"/>
  <c r="J542" i="10" s="1"/>
  <c r="F543" i="10"/>
  <c r="J543" i="10" s="1"/>
  <c r="F544" i="10"/>
  <c r="J544" i="10" s="1"/>
  <c r="F545" i="10"/>
  <c r="J545" i="10" s="1"/>
  <c r="F546" i="10"/>
  <c r="J546" i="10" s="1"/>
  <c r="F547" i="10"/>
  <c r="F548" i="10"/>
  <c r="J548" i="10" s="1"/>
  <c r="F549" i="10"/>
  <c r="J549" i="10" s="1"/>
  <c r="F550" i="10"/>
  <c r="J550" i="10" s="1"/>
  <c r="F551" i="10"/>
  <c r="J551" i="10" s="1"/>
  <c r="F552" i="10"/>
  <c r="J552" i="10" s="1"/>
  <c r="F553" i="10"/>
  <c r="J553" i="10" s="1"/>
  <c r="F554" i="10"/>
  <c r="J554" i="10" s="1"/>
  <c r="F555" i="10"/>
  <c r="F556" i="10"/>
  <c r="J556" i="10" s="1"/>
  <c r="F557" i="10"/>
  <c r="J557" i="10" s="1"/>
  <c r="F558" i="10"/>
  <c r="J558" i="10" s="1"/>
  <c r="F559" i="10"/>
  <c r="J559" i="10" s="1"/>
  <c r="F560" i="10"/>
  <c r="J560" i="10" s="1"/>
  <c r="F561" i="10"/>
  <c r="J561" i="10" s="1"/>
  <c r="F562" i="10"/>
  <c r="J562" i="10" s="1"/>
  <c r="F563" i="10"/>
  <c r="F564" i="10"/>
  <c r="J564" i="10" s="1"/>
  <c r="F565" i="10"/>
  <c r="J565" i="10" s="1"/>
  <c r="F566" i="10"/>
  <c r="J566" i="10" s="1"/>
  <c r="F567" i="10"/>
  <c r="J567" i="10" s="1"/>
  <c r="F568" i="10"/>
  <c r="J568" i="10" s="1"/>
  <c r="F569" i="10"/>
  <c r="J569" i="10" s="1"/>
  <c r="F570" i="10"/>
  <c r="J570" i="10" s="1"/>
  <c r="F571" i="10"/>
  <c r="F572" i="10"/>
  <c r="J572" i="10" s="1"/>
  <c r="F573" i="10"/>
  <c r="J573" i="10" s="1"/>
  <c r="F574" i="10"/>
  <c r="J574" i="10" s="1"/>
  <c r="F575" i="10"/>
  <c r="J575" i="10" s="1"/>
  <c r="F576" i="10"/>
  <c r="J576" i="10" s="1"/>
  <c r="F577" i="10"/>
  <c r="J577" i="10" s="1"/>
  <c r="F578" i="10"/>
  <c r="J578" i="10" s="1"/>
  <c r="F579" i="10"/>
  <c r="F580" i="10"/>
  <c r="J580" i="10" s="1"/>
  <c r="F581" i="10"/>
  <c r="J581" i="10" s="1"/>
  <c r="F582" i="10"/>
  <c r="J582" i="10" s="1"/>
  <c r="F583" i="10"/>
  <c r="J583" i="10" s="1"/>
  <c r="F584" i="10"/>
  <c r="J584" i="10" s="1"/>
  <c r="F585" i="10"/>
  <c r="J585" i="10" s="1"/>
  <c r="F586" i="10"/>
  <c r="J586" i="10" s="1"/>
  <c r="F587" i="10"/>
  <c r="F588" i="10"/>
  <c r="J588" i="10" s="1"/>
  <c r="F589" i="10"/>
  <c r="J589" i="10" s="1"/>
  <c r="F590" i="10"/>
  <c r="J590" i="10" s="1"/>
  <c r="F591" i="10"/>
  <c r="J591" i="10" s="1"/>
  <c r="F592" i="10"/>
  <c r="J592" i="10" s="1"/>
  <c r="F593" i="10"/>
  <c r="J593" i="10" s="1"/>
  <c r="F594" i="10"/>
  <c r="J594" i="10" s="1"/>
  <c r="F595" i="10"/>
  <c r="F596" i="10"/>
  <c r="J596" i="10" s="1"/>
  <c r="F597" i="10"/>
  <c r="J597" i="10" s="1"/>
  <c r="F598" i="10"/>
  <c r="J598" i="10" s="1"/>
  <c r="F599" i="10"/>
  <c r="J599" i="10" s="1"/>
  <c r="F600" i="10"/>
  <c r="J600" i="10" s="1"/>
  <c r="F601" i="10"/>
  <c r="J601" i="10" s="1"/>
  <c r="F602" i="10"/>
  <c r="J602" i="10" s="1"/>
  <c r="F603" i="10"/>
  <c r="F604" i="10"/>
  <c r="J604" i="10" s="1"/>
  <c r="F605" i="10"/>
  <c r="J605" i="10" s="1"/>
  <c r="F606" i="10"/>
  <c r="J606" i="10" s="1"/>
  <c r="F607" i="10"/>
  <c r="J607" i="10" s="1"/>
  <c r="F608" i="10"/>
  <c r="J608" i="10" s="1"/>
  <c r="F609" i="10"/>
  <c r="J609" i="10" s="1"/>
  <c r="F610" i="10"/>
  <c r="J610" i="10" s="1"/>
  <c r="F611" i="10"/>
  <c r="F612" i="10"/>
  <c r="J612" i="10" s="1"/>
  <c r="F613" i="10"/>
  <c r="J613" i="10" s="1"/>
  <c r="F614" i="10"/>
  <c r="J614" i="10" s="1"/>
  <c r="F615" i="10"/>
  <c r="J615" i="10" s="1"/>
  <c r="F616" i="10"/>
  <c r="J616" i="10" s="1"/>
  <c r="F617" i="10"/>
  <c r="J617" i="10" s="1"/>
  <c r="F618" i="10"/>
  <c r="J618" i="10" s="1"/>
  <c r="F619" i="10"/>
  <c r="F620" i="10"/>
  <c r="J620" i="10" s="1"/>
  <c r="F621" i="10"/>
  <c r="J621" i="10" s="1"/>
  <c r="F622" i="10"/>
  <c r="J622" i="10" s="1"/>
  <c r="F623" i="10"/>
  <c r="J623" i="10" s="1"/>
  <c r="F624" i="10"/>
  <c r="J624" i="10" s="1"/>
  <c r="F625" i="10"/>
  <c r="J625" i="10" s="1"/>
  <c r="F626" i="10"/>
  <c r="J626" i="10" s="1"/>
  <c r="F627" i="10"/>
  <c r="F628" i="10"/>
  <c r="J628" i="10" s="1"/>
  <c r="F629" i="10"/>
  <c r="J629" i="10" s="1"/>
  <c r="F630" i="10"/>
  <c r="J630" i="10" s="1"/>
  <c r="F631" i="10"/>
  <c r="J631" i="10" s="1"/>
  <c r="F632" i="10"/>
  <c r="J632" i="10" s="1"/>
  <c r="F633" i="10"/>
  <c r="J633" i="10" s="1"/>
  <c r="F634" i="10"/>
  <c r="J634" i="10" s="1"/>
  <c r="F635" i="10"/>
  <c r="F636" i="10"/>
  <c r="J636" i="10" s="1"/>
  <c r="F637" i="10"/>
  <c r="J637" i="10" s="1"/>
  <c r="F638" i="10"/>
  <c r="J638" i="10" s="1"/>
  <c r="F639" i="10"/>
  <c r="J639" i="10" s="1"/>
  <c r="F640" i="10"/>
  <c r="J640" i="10" s="1"/>
  <c r="F641" i="10"/>
  <c r="J641" i="10" s="1"/>
  <c r="F642" i="10"/>
  <c r="J642" i="10" s="1"/>
  <c r="F643" i="10"/>
  <c r="F644" i="10"/>
  <c r="J644" i="10" s="1"/>
  <c r="F645" i="10"/>
  <c r="J645" i="10" s="1"/>
  <c r="F646" i="10"/>
  <c r="J646" i="10" s="1"/>
  <c r="F647" i="10"/>
  <c r="J647" i="10" s="1"/>
  <c r="F648" i="10"/>
  <c r="J648" i="10" s="1"/>
  <c r="F649" i="10"/>
  <c r="J649" i="10" s="1"/>
  <c r="F650" i="10"/>
  <c r="J650" i="10" s="1"/>
  <c r="F651" i="10"/>
  <c r="F652" i="10"/>
  <c r="J652" i="10" s="1"/>
  <c r="F653" i="10"/>
  <c r="J653" i="10" s="1"/>
  <c r="F654" i="10"/>
  <c r="J654" i="10" s="1"/>
  <c r="F655" i="10"/>
  <c r="J655" i="10" s="1"/>
  <c r="F656" i="10"/>
  <c r="J656" i="10" s="1"/>
  <c r="F657" i="10"/>
  <c r="J657" i="10" s="1"/>
  <c r="F658" i="10"/>
  <c r="J658" i="10" s="1"/>
  <c r="F659" i="10"/>
  <c r="F660" i="10"/>
  <c r="J660" i="10" s="1"/>
  <c r="F661" i="10"/>
  <c r="J661" i="10" s="1"/>
  <c r="F662" i="10"/>
  <c r="J662" i="10" s="1"/>
  <c r="F663" i="10"/>
  <c r="J663" i="10" s="1"/>
  <c r="F664" i="10"/>
  <c r="J664" i="10" s="1"/>
  <c r="F665" i="10"/>
  <c r="J665" i="10" s="1"/>
  <c r="F666" i="10"/>
  <c r="J666" i="10" s="1"/>
  <c r="F667" i="10"/>
  <c r="F668" i="10"/>
  <c r="J668" i="10" s="1"/>
  <c r="F669" i="10"/>
  <c r="J669" i="10" s="1"/>
  <c r="F670" i="10"/>
  <c r="J670" i="10" s="1"/>
  <c r="F671" i="10"/>
  <c r="J671" i="10" s="1"/>
  <c r="F672" i="10"/>
  <c r="J672" i="10" s="1"/>
  <c r="F673" i="10"/>
  <c r="J673" i="10" s="1"/>
  <c r="F674" i="10"/>
  <c r="J674" i="10" s="1"/>
  <c r="F675" i="10"/>
  <c r="F676" i="10"/>
  <c r="J676" i="10" s="1"/>
  <c r="F677" i="10"/>
  <c r="J677" i="10" s="1"/>
  <c r="F678" i="10"/>
  <c r="J678" i="10" s="1"/>
  <c r="F679" i="10"/>
  <c r="J679" i="10" s="1"/>
  <c r="F680" i="10"/>
  <c r="J680" i="10" s="1"/>
  <c r="F681" i="10"/>
  <c r="J681" i="10" s="1"/>
  <c r="F682" i="10"/>
  <c r="J682" i="10" s="1"/>
  <c r="F683" i="10"/>
  <c r="F684" i="10"/>
  <c r="J684" i="10" s="1"/>
  <c r="F685" i="10"/>
  <c r="J685" i="10" s="1"/>
  <c r="F686" i="10"/>
  <c r="J686" i="10" s="1"/>
  <c r="F687" i="10"/>
  <c r="J687" i="10" s="1"/>
  <c r="F688" i="10"/>
  <c r="J688" i="10" s="1"/>
  <c r="F689" i="10"/>
  <c r="J689" i="10" s="1"/>
  <c r="F690" i="10"/>
  <c r="J690" i="10" s="1"/>
  <c r="F691" i="10"/>
  <c r="F692" i="10"/>
  <c r="J692" i="10" s="1"/>
  <c r="F693" i="10"/>
  <c r="J693" i="10" s="1"/>
  <c r="F694" i="10"/>
  <c r="J694" i="10" s="1"/>
  <c r="F695" i="10"/>
  <c r="J695" i="10" s="1"/>
  <c r="F696" i="10"/>
  <c r="J696" i="10" s="1"/>
  <c r="F697" i="10"/>
  <c r="J697" i="10" s="1"/>
  <c r="F698" i="10"/>
  <c r="J698" i="10" s="1"/>
  <c r="F699" i="10"/>
  <c r="F700" i="10"/>
  <c r="J700" i="10" s="1"/>
  <c r="F701" i="10"/>
  <c r="J701" i="10" s="1"/>
  <c r="F702" i="10"/>
  <c r="J702" i="10" s="1"/>
  <c r="F703" i="10"/>
  <c r="J703" i="10" s="1"/>
  <c r="F704" i="10"/>
  <c r="J704" i="10" s="1"/>
  <c r="F705" i="10"/>
  <c r="J705" i="10" s="1"/>
  <c r="F706" i="10"/>
  <c r="J706" i="10" s="1"/>
  <c r="F707" i="10"/>
  <c r="F708" i="10"/>
  <c r="J708" i="10" s="1"/>
  <c r="F709" i="10"/>
  <c r="J709" i="10" s="1"/>
  <c r="F710" i="10"/>
  <c r="J710" i="10" s="1"/>
  <c r="F711" i="10"/>
  <c r="J711" i="10" s="1"/>
  <c r="F712" i="10"/>
  <c r="J712" i="10" s="1"/>
  <c r="F713" i="10"/>
  <c r="J713" i="10" s="1"/>
  <c r="F714" i="10"/>
  <c r="J714" i="10" s="1"/>
  <c r="F715" i="10"/>
  <c r="F716" i="10"/>
  <c r="J716" i="10" s="1"/>
  <c r="F717" i="10"/>
  <c r="J717" i="10" s="1"/>
  <c r="F718" i="10"/>
  <c r="J718" i="10" s="1"/>
  <c r="F719" i="10"/>
  <c r="J719" i="10" s="1"/>
  <c r="F720" i="10"/>
  <c r="J720" i="10" s="1"/>
  <c r="F721" i="10"/>
  <c r="J721" i="10" s="1"/>
  <c r="F722" i="10"/>
  <c r="J722" i="10" s="1"/>
  <c r="F723" i="10"/>
  <c r="F724" i="10"/>
  <c r="J724" i="10" s="1"/>
  <c r="F725" i="10"/>
  <c r="J725" i="10" s="1"/>
  <c r="F726" i="10"/>
  <c r="J726" i="10" s="1"/>
  <c r="F727" i="10"/>
  <c r="J727" i="10" s="1"/>
  <c r="F728" i="10"/>
  <c r="J728" i="10" s="1"/>
  <c r="F729" i="10"/>
  <c r="J729" i="10" s="1"/>
  <c r="F730" i="10"/>
  <c r="J730" i="10" s="1"/>
  <c r="F731" i="10"/>
  <c r="F732" i="10"/>
  <c r="J732" i="10" s="1"/>
  <c r="F733" i="10"/>
  <c r="J733" i="10" s="1"/>
  <c r="F734" i="10"/>
  <c r="J734" i="10" s="1"/>
  <c r="F735" i="10"/>
  <c r="J735" i="10" s="1"/>
  <c r="F736" i="10"/>
  <c r="J736" i="10" s="1"/>
  <c r="F737" i="10"/>
  <c r="J737" i="10" s="1"/>
  <c r="F738" i="10"/>
  <c r="J738" i="10" s="1"/>
  <c r="F739" i="10"/>
  <c r="F740" i="10"/>
  <c r="J740" i="10" s="1"/>
  <c r="F741" i="10"/>
  <c r="J741" i="10" s="1"/>
  <c r="F742" i="10"/>
  <c r="J742" i="10" s="1"/>
  <c r="F743" i="10"/>
  <c r="J743" i="10" s="1"/>
  <c r="F744" i="10"/>
  <c r="J744" i="10" s="1"/>
  <c r="F745" i="10"/>
  <c r="J745" i="10" s="1"/>
  <c r="F746" i="10"/>
  <c r="J746" i="10" s="1"/>
  <c r="F747" i="10"/>
  <c r="F748" i="10"/>
  <c r="J748" i="10" s="1"/>
  <c r="F749" i="10"/>
  <c r="J749" i="10" s="1"/>
  <c r="F750" i="10"/>
  <c r="J750" i="10" s="1"/>
  <c r="F751" i="10"/>
  <c r="J751" i="10" s="1"/>
  <c r="F752" i="10"/>
  <c r="J752" i="10" s="1"/>
  <c r="F753" i="10"/>
  <c r="J753" i="10" s="1"/>
  <c r="F754" i="10"/>
  <c r="J754" i="10" s="1"/>
  <c r="F755" i="10"/>
  <c r="F756" i="10"/>
  <c r="J756" i="10" s="1"/>
  <c r="F757" i="10"/>
  <c r="J757" i="10" s="1"/>
  <c r="F758" i="10"/>
  <c r="J758" i="10" s="1"/>
  <c r="F759" i="10"/>
  <c r="J759" i="10" s="1"/>
  <c r="F760" i="10"/>
  <c r="J760" i="10" s="1"/>
  <c r="F761" i="10"/>
  <c r="J761" i="10" s="1"/>
  <c r="F762" i="10"/>
  <c r="J762" i="10" s="1"/>
  <c r="F763" i="10"/>
  <c r="F764" i="10"/>
  <c r="J764" i="10" s="1"/>
  <c r="F765" i="10"/>
  <c r="J765" i="10" s="1"/>
  <c r="F766" i="10"/>
  <c r="J766" i="10" s="1"/>
  <c r="F767" i="10"/>
  <c r="J767" i="10" s="1"/>
  <c r="F768" i="10"/>
  <c r="J768" i="10" s="1"/>
  <c r="F769" i="10"/>
  <c r="J769" i="10" s="1"/>
  <c r="F770" i="10"/>
  <c r="J770" i="10" s="1"/>
  <c r="F771" i="10"/>
  <c r="F772" i="10"/>
  <c r="J772" i="10" s="1"/>
  <c r="F773" i="10"/>
  <c r="J773" i="10" s="1"/>
  <c r="F774" i="10"/>
  <c r="J774" i="10" s="1"/>
  <c r="F775" i="10"/>
  <c r="J775" i="10" s="1"/>
  <c r="F776" i="10"/>
  <c r="J776" i="10" s="1"/>
  <c r="F777" i="10"/>
  <c r="J777" i="10" s="1"/>
  <c r="F778" i="10"/>
  <c r="J778" i="10" s="1"/>
  <c r="F779" i="10"/>
  <c r="F780" i="10"/>
  <c r="J780" i="10" s="1"/>
  <c r="F781" i="10"/>
  <c r="J781" i="10" s="1"/>
  <c r="F782" i="10"/>
  <c r="J782" i="10" s="1"/>
  <c r="F783" i="10"/>
  <c r="J783" i="10" s="1"/>
  <c r="F784" i="10"/>
  <c r="J784" i="10" s="1"/>
  <c r="F785" i="10"/>
  <c r="J785" i="10" s="1"/>
  <c r="F786" i="10"/>
  <c r="J786" i="10" s="1"/>
  <c r="F787" i="10"/>
  <c r="F788" i="10"/>
  <c r="J788" i="10" s="1"/>
  <c r="F789" i="10"/>
  <c r="J789" i="10" s="1"/>
  <c r="F790" i="10"/>
  <c r="J790" i="10" s="1"/>
  <c r="F791" i="10"/>
  <c r="J791" i="10" s="1"/>
  <c r="F792" i="10"/>
  <c r="J792" i="10" s="1"/>
  <c r="F793" i="10"/>
  <c r="J793" i="10" s="1"/>
  <c r="F794" i="10"/>
  <c r="J794" i="10" s="1"/>
  <c r="F795" i="10"/>
  <c r="F796" i="10"/>
  <c r="J796" i="10" s="1"/>
  <c r="F797" i="10"/>
  <c r="J797" i="10" s="1"/>
  <c r="F798" i="10"/>
  <c r="J798" i="10" s="1"/>
  <c r="F799" i="10"/>
  <c r="J799" i="10" s="1"/>
  <c r="F800" i="10"/>
  <c r="J800" i="10" s="1"/>
  <c r="F801" i="10"/>
  <c r="J801" i="10" s="1"/>
  <c r="F802" i="10"/>
  <c r="J802" i="10" s="1"/>
  <c r="F803" i="10"/>
  <c r="F804" i="10"/>
  <c r="J804" i="10" s="1"/>
  <c r="F805" i="10"/>
  <c r="J805" i="10" s="1"/>
  <c r="F806" i="10"/>
  <c r="J806" i="10" s="1"/>
  <c r="F807" i="10"/>
  <c r="J807" i="10" s="1"/>
  <c r="F808" i="10"/>
  <c r="J808" i="10" s="1"/>
  <c r="F809" i="10"/>
  <c r="J809" i="10" s="1"/>
  <c r="F810" i="10"/>
  <c r="J810" i="10" s="1"/>
  <c r="F811" i="10"/>
  <c r="F812" i="10"/>
  <c r="J812" i="10" s="1"/>
  <c r="F813" i="10"/>
  <c r="J813" i="10" s="1"/>
  <c r="F814" i="10"/>
  <c r="J814" i="10" s="1"/>
  <c r="F815" i="10"/>
  <c r="J815" i="10" s="1"/>
  <c r="F816" i="10"/>
  <c r="J816" i="10" s="1"/>
  <c r="F817" i="10"/>
  <c r="J817" i="10" s="1"/>
  <c r="F818" i="10"/>
  <c r="J818" i="10" s="1"/>
  <c r="F819" i="10"/>
  <c r="F820" i="10"/>
  <c r="J820" i="10" s="1"/>
  <c r="F821" i="10"/>
  <c r="J821" i="10" s="1"/>
  <c r="F822" i="10"/>
  <c r="J822" i="10" s="1"/>
  <c r="F823" i="10"/>
  <c r="J823" i="10" s="1"/>
  <c r="F824" i="10"/>
  <c r="J824" i="10" s="1"/>
  <c r="F825" i="10"/>
  <c r="J825" i="10" s="1"/>
  <c r="F826" i="10"/>
  <c r="J826" i="10" s="1"/>
  <c r="F827" i="10"/>
  <c r="F828" i="10"/>
  <c r="J828" i="10" s="1"/>
  <c r="F829" i="10"/>
  <c r="J829" i="10" s="1"/>
  <c r="F830" i="10"/>
  <c r="J830" i="10" s="1"/>
  <c r="F831" i="10"/>
  <c r="J831" i="10" s="1"/>
  <c r="F832" i="10"/>
  <c r="J832" i="10" s="1"/>
  <c r="F833" i="10"/>
  <c r="J833" i="10" s="1"/>
  <c r="F834" i="10"/>
  <c r="J834" i="10" s="1"/>
  <c r="F835" i="10"/>
  <c r="F836" i="10"/>
  <c r="J836" i="10" s="1"/>
  <c r="F837" i="10"/>
  <c r="J837" i="10" s="1"/>
  <c r="F838" i="10"/>
  <c r="J838" i="10" s="1"/>
  <c r="F839" i="10"/>
  <c r="J839" i="10" s="1"/>
  <c r="F840" i="10"/>
  <c r="J840" i="10" s="1"/>
  <c r="F841" i="10"/>
  <c r="J841" i="10" s="1"/>
  <c r="F842" i="10"/>
  <c r="J842" i="10" s="1"/>
  <c r="F843" i="10"/>
  <c r="F844" i="10"/>
  <c r="J844" i="10" s="1"/>
  <c r="F845" i="10"/>
  <c r="J845" i="10" s="1"/>
  <c r="F846" i="10"/>
  <c r="J846" i="10" s="1"/>
  <c r="F847" i="10"/>
  <c r="J847" i="10" s="1"/>
  <c r="F848" i="10"/>
  <c r="J848" i="10" s="1"/>
  <c r="F849" i="10"/>
  <c r="J849" i="10" s="1"/>
  <c r="F850" i="10"/>
  <c r="J850" i="10" s="1"/>
  <c r="F851" i="10"/>
  <c r="F852" i="10"/>
  <c r="J852" i="10" s="1"/>
  <c r="F853" i="10"/>
  <c r="J853" i="10" s="1"/>
  <c r="F854" i="10"/>
  <c r="J854" i="10" s="1"/>
  <c r="F855" i="10"/>
  <c r="J855" i="10" s="1"/>
  <c r="F856" i="10"/>
  <c r="J856" i="10" s="1"/>
  <c r="F857" i="10"/>
  <c r="J857" i="10" s="1"/>
  <c r="F858" i="10"/>
  <c r="J858" i="10" s="1"/>
  <c r="F859" i="10"/>
  <c r="F860" i="10"/>
  <c r="J860" i="10" s="1"/>
  <c r="F861" i="10"/>
  <c r="J861" i="10" s="1"/>
  <c r="F862" i="10"/>
  <c r="J862" i="10" s="1"/>
  <c r="F863" i="10"/>
  <c r="J863" i="10" s="1"/>
  <c r="F864" i="10"/>
  <c r="J864" i="10" s="1"/>
  <c r="F865" i="10"/>
  <c r="J865" i="10" s="1"/>
  <c r="F866" i="10"/>
  <c r="J866" i="10" s="1"/>
  <c r="F867" i="10"/>
  <c r="F868" i="10"/>
  <c r="J868" i="10" s="1"/>
  <c r="F869" i="10"/>
  <c r="J869" i="10" s="1"/>
  <c r="F870" i="10"/>
  <c r="J870" i="10" s="1"/>
  <c r="F871" i="10"/>
  <c r="J871" i="10" s="1"/>
  <c r="F872" i="10"/>
  <c r="J872" i="10" s="1"/>
  <c r="F873" i="10"/>
  <c r="J873" i="10" s="1"/>
  <c r="F874" i="10"/>
  <c r="J874" i="10" s="1"/>
  <c r="F875" i="10"/>
  <c r="F876" i="10"/>
  <c r="J876" i="10" s="1"/>
  <c r="F877" i="10"/>
  <c r="J877" i="10" s="1"/>
  <c r="F878" i="10"/>
  <c r="J878" i="10" s="1"/>
  <c r="F879" i="10"/>
  <c r="J879" i="10" s="1"/>
  <c r="F880" i="10"/>
  <c r="J880" i="10" s="1"/>
  <c r="F881" i="10"/>
  <c r="J881" i="10" s="1"/>
  <c r="F882" i="10"/>
  <c r="J882" i="10" s="1"/>
  <c r="F883" i="10"/>
  <c r="F884" i="10"/>
  <c r="J884" i="10" s="1"/>
  <c r="F885" i="10"/>
  <c r="J885" i="10" s="1"/>
  <c r="F886" i="10"/>
  <c r="J886" i="10" s="1"/>
  <c r="F887" i="10"/>
  <c r="J887" i="10" s="1"/>
  <c r="F888" i="10"/>
  <c r="J888" i="10" s="1"/>
  <c r="F889" i="10"/>
  <c r="J889" i="10" s="1"/>
  <c r="F890" i="10"/>
  <c r="J890" i="10" s="1"/>
  <c r="F891" i="10"/>
  <c r="F892" i="10"/>
  <c r="J892" i="10" s="1"/>
  <c r="F893" i="10"/>
  <c r="J893" i="10" s="1"/>
  <c r="F894" i="10"/>
  <c r="J894" i="10" s="1"/>
  <c r="F895" i="10"/>
  <c r="J895" i="10" s="1"/>
  <c r="F896" i="10"/>
  <c r="J896" i="10" s="1"/>
  <c r="F897" i="10"/>
  <c r="J897" i="10" s="1"/>
  <c r="F898" i="10"/>
  <c r="J898" i="10" s="1"/>
  <c r="F899" i="10"/>
  <c r="F900" i="10"/>
  <c r="J900" i="10" s="1"/>
  <c r="F901" i="10"/>
  <c r="J901" i="10" s="1"/>
  <c r="F902" i="10"/>
  <c r="J902" i="10" s="1"/>
  <c r="F903" i="10"/>
  <c r="J903" i="10" s="1"/>
  <c r="F904" i="10"/>
  <c r="J904" i="10" s="1"/>
  <c r="F905" i="10"/>
  <c r="J905" i="10" s="1"/>
  <c r="F906" i="10"/>
  <c r="J906" i="10" s="1"/>
  <c r="F907" i="10"/>
  <c r="F908" i="10"/>
  <c r="J908" i="10" s="1"/>
  <c r="F909" i="10"/>
  <c r="J909" i="10" s="1"/>
  <c r="F910" i="10"/>
  <c r="J910" i="10" s="1"/>
  <c r="F911" i="10"/>
  <c r="J911" i="10" s="1"/>
  <c r="F912" i="10"/>
  <c r="J912" i="10" s="1"/>
  <c r="F913" i="10"/>
  <c r="J913" i="10" s="1"/>
  <c r="F914" i="10"/>
  <c r="J914" i="10" s="1"/>
  <c r="F915" i="10"/>
  <c r="F916" i="10"/>
  <c r="J916" i="10" s="1"/>
  <c r="F917" i="10"/>
  <c r="J917" i="10" s="1"/>
  <c r="F918" i="10"/>
  <c r="J918" i="10" s="1"/>
  <c r="F919" i="10"/>
  <c r="J919" i="10" s="1"/>
  <c r="F920" i="10"/>
  <c r="J920" i="10" s="1"/>
  <c r="F921" i="10"/>
  <c r="J921" i="10" s="1"/>
  <c r="F922" i="10"/>
  <c r="J922" i="10" s="1"/>
  <c r="F923" i="10"/>
  <c r="F924" i="10"/>
  <c r="J924" i="10" s="1"/>
  <c r="F925" i="10"/>
  <c r="J925" i="10" s="1"/>
  <c r="F926" i="10"/>
  <c r="J926" i="10" s="1"/>
  <c r="F927" i="10"/>
  <c r="J927" i="10" s="1"/>
  <c r="F928" i="10"/>
  <c r="J928" i="10" s="1"/>
  <c r="F929" i="10"/>
  <c r="J929" i="10" s="1"/>
  <c r="F930" i="10"/>
  <c r="J930" i="10" s="1"/>
  <c r="F931" i="10"/>
  <c r="F932" i="10"/>
  <c r="J932" i="10" s="1"/>
  <c r="F933" i="10"/>
  <c r="J933" i="10" s="1"/>
  <c r="F934" i="10"/>
  <c r="J934" i="10" s="1"/>
  <c r="F935" i="10"/>
  <c r="J935" i="10" s="1"/>
  <c r="F936" i="10"/>
  <c r="J936" i="10" s="1"/>
  <c r="F937" i="10"/>
  <c r="J937" i="10" s="1"/>
  <c r="F938" i="10"/>
  <c r="J938" i="10" s="1"/>
  <c r="F939" i="10"/>
  <c r="F940" i="10"/>
  <c r="J940" i="10" s="1"/>
  <c r="F941" i="10"/>
  <c r="J941" i="10" s="1"/>
  <c r="F942" i="10"/>
  <c r="J942" i="10" s="1"/>
  <c r="F943" i="10"/>
  <c r="J943" i="10" s="1"/>
  <c r="F944" i="10"/>
  <c r="J944" i="10" s="1"/>
  <c r="F945" i="10"/>
  <c r="J945" i="10" s="1"/>
  <c r="F946" i="10"/>
  <c r="J946" i="10" s="1"/>
  <c r="F947" i="10"/>
  <c r="F948" i="10"/>
  <c r="J948" i="10" s="1"/>
  <c r="F949" i="10"/>
  <c r="J949" i="10" s="1"/>
  <c r="F950" i="10"/>
  <c r="J950" i="10" s="1"/>
  <c r="F951" i="10"/>
  <c r="J951" i="10" s="1"/>
  <c r="F952" i="10"/>
  <c r="J952" i="10" s="1"/>
  <c r="F953" i="10"/>
  <c r="J953" i="10" s="1"/>
  <c r="F954" i="10"/>
  <c r="J954" i="10" s="1"/>
  <c r="F955" i="10"/>
  <c r="F956" i="10"/>
  <c r="J956" i="10" s="1"/>
  <c r="F957" i="10"/>
  <c r="J957" i="10" s="1"/>
  <c r="F958" i="10"/>
  <c r="J958" i="10" s="1"/>
  <c r="F959" i="10"/>
  <c r="J959" i="10" s="1"/>
  <c r="F960" i="10"/>
  <c r="J960" i="10" s="1"/>
  <c r="F961" i="10"/>
  <c r="J961" i="10" s="1"/>
  <c r="F962" i="10"/>
  <c r="J962" i="10" s="1"/>
  <c r="F963" i="10"/>
  <c r="F964" i="10"/>
  <c r="J964" i="10" s="1"/>
  <c r="F965" i="10"/>
  <c r="J965" i="10" s="1"/>
  <c r="F966" i="10"/>
  <c r="J966" i="10" s="1"/>
  <c r="F967" i="10"/>
  <c r="J967" i="10" s="1"/>
  <c r="F968" i="10"/>
  <c r="J968" i="10" s="1"/>
  <c r="F969" i="10"/>
  <c r="J969" i="10" s="1"/>
  <c r="F970" i="10"/>
  <c r="J970" i="10" s="1"/>
  <c r="F971" i="10"/>
  <c r="F972" i="10"/>
  <c r="J972" i="10" s="1"/>
  <c r="F973" i="10"/>
  <c r="J973" i="10" s="1"/>
  <c r="F974" i="10"/>
  <c r="J974" i="10" s="1"/>
  <c r="F975" i="10"/>
  <c r="J975" i="10" s="1"/>
  <c r="F976" i="10"/>
  <c r="J976" i="10" s="1"/>
  <c r="F977" i="10"/>
  <c r="J977" i="10" s="1"/>
  <c r="F978" i="10"/>
  <c r="J978" i="10" s="1"/>
  <c r="F979" i="10"/>
  <c r="F980" i="10"/>
  <c r="J980" i="10" s="1"/>
  <c r="F981" i="10"/>
  <c r="J981" i="10" s="1"/>
  <c r="F982" i="10"/>
  <c r="J982" i="10" s="1"/>
  <c r="F983" i="10"/>
  <c r="J983" i="10" s="1"/>
  <c r="F984" i="10"/>
  <c r="J984" i="10" s="1"/>
  <c r="F985" i="10"/>
  <c r="J985" i="10" s="1"/>
  <c r="F986" i="10"/>
  <c r="J986" i="10" s="1"/>
  <c r="F987" i="10"/>
  <c r="F988" i="10"/>
  <c r="J988" i="10" s="1"/>
  <c r="F989" i="10"/>
  <c r="J989" i="10" s="1"/>
  <c r="F990" i="10"/>
  <c r="J990" i="10" s="1"/>
  <c r="F991" i="10"/>
  <c r="J991" i="10" s="1"/>
  <c r="F992" i="10"/>
  <c r="J992" i="10" s="1"/>
  <c r="F993" i="10"/>
  <c r="J993" i="10" s="1"/>
  <c r="F994" i="10"/>
  <c r="J994" i="10" s="1"/>
  <c r="F995" i="10"/>
  <c r="F996" i="10"/>
  <c r="J996" i="10" s="1"/>
  <c r="F997" i="10"/>
  <c r="J997" i="10" s="1"/>
  <c r="F998" i="10"/>
  <c r="J998" i="10" s="1"/>
  <c r="F999" i="10"/>
  <c r="J999" i="10" s="1"/>
  <c r="F1000" i="10"/>
  <c r="J1000" i="10" s="1"/>
  <c r="F1001" i="10"/>
  <c r="J1001" i="10" s="1"/>
  <c r="F1002" i="10"/>
  <c r="J1002" i="10" s="1"/>
  <c r="F1003" i="10"/>
  <c r="F1004" i="10"/>
  <c r="J1004" i="10" s="1"/>
  <c r="F1005" i="10"/>
  <c r="J1005" i="10" s="1"/>
  <c r="F1006" i="10"/>
  <c r="J1006" i="10" s="1"/>
  <c r="F1007" i="10"/>
  <c r="J1007" i="10" s="1"/>
  <c r="F1008" i="10"/>
  <c r="J1008" i="10" s="1"/>
  <c r="F1009" i="10"/>
  <c r="J1009" i="10" s="1"/>
  <c r="F1010" i="10"/>
  <c r="J1010" i="10" s="1"/>
  <c r="F1011" i="10"/>
  <c r="F1012" i="10"/>
  <c r="J1012" i="10" s="1"/>
  <c r="F1013" i="10"/>
  <c r="J1013" i="10" s="1"/>
  <c r="F1014" i="10"/>
  <c r="J1014" i="10" s="1"/>
  <c r="F1015" i="10"/>
  <c r="J1015" i="10" s="1"/>
  <c r="F1016" i="10"/>
  <c r="J1016" i="10" s="1"/>
  <c r="F1017" i="10"/>
  <c r="J1017" i="10" s="1"/>
  <c r="F1018" i="10"/>
  <c r="J1018" i="10" s="1"/>
  <c r="F1019" i="10"/>
  <c r="F1020" i="10"/>
  <c r="J1020" i="10" s="1"/>
  <c r="F1021" i="10"/>
  <c r="J1021" i="10" s="1"/>
  <c r="F1022" i="10"/>
  <c r="J1022" i="10" s="1"/>
  <c r="F1023" i="10"/>
  <c r="J1023" i="10" s="1"/>
  <c r="F1024" i="10"/>
  <c r="J1024" i="10" s="1"/>
  <c r="F1025" i="10"/>
  <c r="J1025" i="10" s="1"/>
  <c r="F1026" i="10"/>
  <c r="J1026" i="10" s="1"/>
  <c r="F1027" i="10"/>
  <c r="F1028" i="10"/>
  <c r="J1028" i="10" s="1"/>
  <c r="F1029" i="10"/>
  <c r="J1029" i="10" s="1"/>
  <c r="F1030" i="10"/>
  <c r="J1030" i="10" s="1"/>
  <c r="F1031" i="10"/>
  <c r="J1031" i="10" s="1"/>
  <c r="F1032" i="10"/>
  <c r="J1032" i="10" s="1"/>
  <c r="F1033" i="10"/>
  <c r="J1033" i="10" s="1"/>
  <c r="F1034" i="10"/>
  <c r="J1034" i="10" s="1"/>
  <c r="F1035" i="10"/>
  <c r="F1036" i="10"/>
  <c r="J1036" i="10" s="1"/>
  <c r="F1037" i="10"/>
  <c r="J1037" i="10" s="1"/>
  <c r="F1038" i="10"/>
  <c r="J1038" i="10" s="1"/>
  <c r="F1039" i="10"/>
  <c r="J1039" i="10" s="1"/>
  <c r="F1040" i="10"/>
  <c r="J1040" i="10" s="1"/>
  <c r="F1041" i="10"/>
  <c r="J1041" i="10" s="1"/>
  <c r="F1042" i="10"/>
  <c r="J1042" i="10" s="1"/>
  <c r="F1043" i="10"/>
  <c r="F1044" i="10"/>
  <c r="J1044" i="10" s="1"/>
  <c r="F1045" i="10"/>
  <c r="J1045" i="10" s="1"/>
  <c r="F1046" i="10"/>
  <c r="J1046" i="10" s="1"/>
  <c r="F1047" i="10"/>
  <c r="J1047" i="10" s="1"/>
  <c r="F1048" i="10"/>
  <c r="J1048" i="10" s="1"/>
  <c r="F1049" i="10"/>
  <c r="J1049" i="10" s="1"/>
  <c r="F1050" i="10"/>
  <c r="J1050" i="10" s="1"/>
  <c r="F1051" i="10"/>
  <c r="F1052" i="10"/>
  <c r="J1052" i="10" s="1"/>
  <c r="F1053" i="10"/>
  <c r="J1053" i="10" s="1"/>
  <c r="F1054" i="10"/>
  <c r="J1054" i="10" s="1"/>
  <c r="F1055" i="10"/>
  <c r="J1055" i="10" s="1"/>
  <c r="F1056" i="10"/>
  <c r="J1056" i="10" s="1"/>
  <c r="F1057" i="10"/>
  <c r="J1057" i="10" s="1"/>
  <c r="F1058" i="10"/>
  <c r="J1058" i="10" s="1"/>
  <c r="F1059" i="10"/>
  <c r="F1060" i="10"/>
  <c r="J1060" i="10" s="1"/>
  <c r="F1061" i="10"/>
  <c r="J1061" i="10" s="1"/>
  <c r="F1062" i="10"/>
  <c r="J1062" i="10" s="1"/>
  <c r="F1063" i="10"/>
  <c r="J1063" i="10" s="1"/>
  <c r="F1064" i="10"/>
  <c r="J1064" i="10" s="1"/>
  <c r="F1065" i="10"/>
  <c r="J1065" i="10" s="1"/>
  <c r="F1066" i="10"/>
  <c r="J1066" i="10" s="1"/>
  <c r="F1067" i="10"/>
  <c r="F1068" i="10"/>
  <c r="J1068" i="10" s="1"/>
  <c r="F1069" i="10"/>
  <c r="J1069" i="10" s="1"/>
  <c r="F1070" i="10"/>
  <c r="J1070" i="10" s="1"/>
  <c r="F1071" i="10"/>
  <c r="J1071" i="10" s="1"/>
  <c r="F1072" i="10"/>
  <c r="J1072" i="10" s="1"/>
  <c r="F1073" i="10"/>
  <c r="J1073" i="10" s="1"/>
  <c r="F1074" i="10"/>
  <c r="J1074" i="10" s="1"/>
  <c r="F1075" i="10"/>
  <c r="F1076" i="10"/>
  <c r="J1076" i="10" s="1"/>
  <c r="F1077" i="10"/>
  <c r="J1077" i="10" s="1"/>
  <c r="F1078" i="10"/>
  <c r="J1078" i="10" s="1"/>
  <c r="F1079" i="10"/>
  <c r="J1079" i="10" s="1"/>
  <c r="F1080" i="10"/>
  <c r="J1080" i="10" s="1"/>
  <c r="F1081" i="10"/>
  <c r="J1081" i="10" s="1"/>
  <c r="F1082" i="10"/>
  <c r="J1082" i="10" s="1"/>
  <c r="F1083" i="10"/>
  <c r="F1084" i="10"/>
  <c r="J1084" i="10" s="1"/>
  <c r="F1085" i="10"/>
  <c r="J1085" i="10" s="1"/>
  <c r="F1086" i="10"/>
  <c r="J1086" i="10" s="1"/>
  <c r="F1087" i="10"/>
  <c r="J1087" i="10" s="1"/>
  <c r="F1088" i="10"/>
  <c r="J1088" i="10" s="1"/>
  <c r="F1089" i="10"/>
  <c r="J1089" i="10" s="1"/>
  <c r="F1090" i="10"/>
  <c r="J1090" i="10" s="1"/>
  <c r="F1091" i="10"/>
  <c r="F1092" i="10"/>
  <c r="J1092" i="10" s="1"/>
  <c r="F1093" i="10"/>
  <c r="J1093" i="10" s="1"/>
  <c r="F1094" i="10"/>
  <c r="J1094" i="10" s="1"/>
  <c r="F1095" i="10"/>
  <c r="J1095" i="10" s="1"/>
  <c r="F1096" i="10"/>
  <c r="J1096" i="10" s="1"/>
  <c r="F1097" i="10"/>
  <c r="J1097" i="10" s="1"/>
  <c r="F1098" i="10"/>
  <c r="J1098" i="10" s="1"/>
  <c r="F1099" i="10"/>
  <c r="F1100" i="10"/>
  <c r="J1100" i="10" s="1"/>
  <c r="F1101" i="10"/>
  <c r="J1101" i="10" s="1"/>
  <c r="F1102" i="10"/>
  <c r="J1102" i="10" s="1"/>
  <c r="F1103" i="10"/>
  <c r="J1103" i="10" s="1"/>
  <c r="F1104" i="10"/>
  <c r="J1104" i="10" s="1"/>
  <c r="F1105" i="10"/>
  <c r="J1105" i="10" s="1"/>
  <c r="F1106" i="10"/>
  <c r="J1106" i="10" s="1"/>
  <c r="F1107" i="10"/>
  <c r="F1108" i="10"/>
  <c r="J1108" i="10" s="1"/>
  <c r="F1109" i="10"/>
  <c r="J1109" i="10" s="1"/>
  <c r="F1110" i="10"/>
  <c r="J1110" i="10" s="1"/>
  <c r="F1111" i="10"/>
  <c r="J1111" i="10" s="1"/>
  <c r="F1112" i="10"/>
  <c r="J1112" i="10" s="1"/>
  <c r="F1113" i="10"/>
  <c r="J1113" i="10" s="1"/>
  <c r="F1114" i="10"/>
  <c r="J1114" i="10" s="1"/>
  <c r="F1115" i="10"/>
  <c r="F1116" i="10"/>
  <c r="J1116" i="10" s="1"/>
  <c r="F1117" i="10"/>
  <c r="J1117" i="10" s="1"/>
  <c r="F1118" i="10"/>
  <c r="J1118" i="10" s="1"/>
  <c r="F1119" i="10"/>
  <c r="J1119" i="10" s="1"/>
  <c r="F1120" i="10"/>
  <c r="J1120" i="10" s="1"/>
  <c r="F1121" i="10"/>
  <c r="J1121" i="10" s="1"/>
  <c r="F1122" i="10"/>
  <c r="J1122" i="10" s="1"/>
  <c r="F1123" i="10"/>
  <c r="F1124" i="10"/>
  <c r="J1124" i="10" s="1"/>
  <c r="F1125" i="10"/>
  <c r="J1125" i="10" s="1"/>
  <c r="F1126" i="10"/>
  <c r="J1126" i="10" s="1"/>
  <c r="F1127" i="10"/>
  <c r="J1127" i="10" s="1"/>
  <c r="F1128" i="10"/>
  <c r="J1128" i="10" s="1"/>
  <c r="F1129" i="10"/>
  <c r="J1129" i="10" s="1"/>
  <c r="F1130" i="10"/>
  <c r="J1130" i="10" s="1"/>
  <c r="F1131" i="10"/>
  <c r="F1132" i="10"/>
  <c r="J1132" i="10" s="1"/>
  <c r="F1133" i="10"/>
  <c r="J1133" i="10" s="1"/>
  <c r="F1134" i="10"/>
  <c r="J1134" i="10" s="1"/>
  <c r="F1135" i="10"/>
  <c r="J1135" i="10" s="1"/>
  <c r="F1136" i="10"/>
  <c r="J1136" i="10" s="1"/>
  <c r="F1137" i="10"/>
  <c r="J1137" i="10" s="1"/>
  <c r="F1138" i="10"/>
  <c r="J1138" i="10" s="1"/>
  <c r="F1139" i="10"/>
  <c r="F1140" i="10"/>
  <c r="J1140" i="10" s="1"/>
  <c r="F1141" i="10"/>
  <c r="J1141" i="10" s="1"/>
  <c r="F1142" i="10"/>
  <c r="J1142" i="10" s="1"/>
  <c r="F1143" i="10"/>
  <c r="J1143" i="10" s="1"/>
  <c r="F1144" i="10"/>
  <c r="J1144" i="10" s="1"/>
  <c r="F1145" i="10"/>
  <c r="J1145" i="10" s="1"/>
  <c r="F1146" i="10"/>
  <c r="J1146" i="10" s="1"/>
  <c r="F1147" i="10"/>
  <c r="F1148" i="10"/>
  <c r="J1148" i="10" s="1"/>
  <c r="F1149" i="10"/>
  <c r="J1149" i="10" s="1"/>
  <c r="F1150" i="10"/>
  <c r="J1150" i="10" s="1"/>
  <c r="F1151" i="10"/>
  <c r="J1151" i="10" s="1"/>
  <c r="F1152" i="10"/>
  <c r="J1152" i="10" s="1"/>
  <c r="F1153" i="10"/>
  <c r="J1153" i="10" s="1"/>
  <c r="F1154" i="10"/>
  <c r="J1154" i="10" s="1"/>
  <c r="F1155" i="10"/>
  <c r="F1156" i="10"/>
  <c r="J1156" i="10" s="1"/>
  <c r="F1157" i="10"/>
  <c r="J1157" i="10" s="1"/>
  <c r="F1158" i="10"/>
  <c r="J1158" i="10" s="1"/>
  <c r="F1159" i="10"/>
  <c r="J1159" i="10" s="1"/>
  <c r="F1160" i="10"/>
  <c r="J1160" i="10" s="1"/>
  <c r="F1161" i="10"/>
  <c r="J1161" i="10" s="1"/>
  <c r="F1162" i="10"/>
  <c r="J1162" i="10" s="1"/>
  <c r="F1163" i="10"/>
  <c r="F1164" i="10"/>
  <c r="J1164" i="10" s="1"/>
  <c r="F1165" i="10"/>
  <c r="J1165" i="10" s="1"/>
  <c r="F1166" i="10"/>
  <c r="J1166" i="10" s="1"/>
  <c r="F1167" i="10"/>
  <c r="J1167" i="10" s="1"/>
  <c r="F1168" i="10"/>
  <c r="J1168" i="10" s="1"/>
  <c r="F1169" i="10"/>
  <c r="J1169" i="10" s="1"/>
  <c r="F1170" i="10"/>
  <c r="J1170" i="10" s="1"/>
  <c r="F1171" i="10"/>
  <c r="F1172" i="10"/>
  <c r="J1172" i="10" s="1"/>
  <c r="F1173" i="10"/>
  <c r="J1173" i="10" s="1"/>
  <c r="F1174" i="10"/>
  <c r="J1174" i="10" s="1"/>
  <c r="F1175" i="10"/>
  <c r="J1175" i="10" s="1"/>
  <c r="F1176" i="10"/>
  <c r="J1176" i="10" s="1"/>
  <c r="F1177" i="10"/>
  <c r="J1177" i="10" s="1"/>
  <c r="F1178" i="10"/>
  <c r="J1178" i="10" s="1"/>
  <c r="F1179" i="10"/>
  <c r="F1180" i="10"/>
  <c r="J1180" i="10" s="1"/>
  <c r="F1181" i="10"/>
  <c r="J1181" i="10" s="1"/>
  <c r="F1182" i="10"/>
  <c r="J1182" i="10" s="1"/>
  <c r="F1183" i="10"/>
  <c r="J1183" i="10" s="1"/>
  <c r="F1184" i="10"/>
  <c r="J1184" i="10" s="1"/>
  <c r="F1185" i="10"/>
  <c r="J1185" i="10" s="1"/>
  <c r="F1186" i="10"/>
  <c r="J1186" i="10" s="1"/>
  <c r="F1187" i="10"/>
  <c r="F1188" i="10"/>
  <c r="J1188" i="10" s="1"/>
  <c r="F1189" i="10"/>
  <c r="J1189" i="10" s="1"/>
  <c r="F1190" i="10"/>
  <c r="J1190" i="10" s="1"/>
  <c r="F1191" i="10"/>
  <c r="J1191" i="10" s="1"/>
  <c r="F1192" i="10"/>
  <c r="J1192" i="10" s="1"/>
  <c r="F1193" i="10"/>
  <c r="J1193" i="10" s="1"/>
  <c r="F1194" i="10"/>
  <c r="J1194" i="10" s="1"/>
  <c r="F1195" i="10"/>
  <c r="F1196" i="10"/>
  <c r="J1196" i="10" s="1"/>
  <c r="F1197" i="10"/>
  <c r="J1197" i="10" s="1"/>
  <c r="F1198" i="10"/>
  <c r="J1198" i="10" s="1"/>
  <c r="F1199" i="10"/>
  <c r="J1199" i="10" s="1"/>
  <c r="F1200" i="10"/>
  <c r="J1200" i="10" s="1"/>
  <c r="F1201" i="10"/>
  <c r="J1201" i="10" s="1"/>
  <c r="F1202" i="10"/>
  <c r="J1202" i="10" s="1"/>
  <c r="F1203" i="10"/>
  <c r="F1204" i="10"/>
  <c r="J1204" i="10" s="1"/>
  <c r="F1205" i="10"/>
  <c r="J1205" i="10" s="1"/>
  <c r="F1206" i="10"/>
  <c r="J1206" i="10" s="1"/>
  <c r="F1207" i="10"/>
  <c r="J1207" i="10" s="1"/>
  <c r="F1208" i="10"/>
  <c r="J1208" i="10" s="1"/>
  <c r="F1209" i="10"/>
  <c r="J1209" i="10" s="1"/>
  <c r="F1210" i="10"/>
  <c r="J1210" i="10" s="1"/>
  <c r="F1211" i="10"/>
  <c r="F1212" i="10"/>
  <c r="J1212" i="10" s="1"/>
  <c r="F1213" i="10"/>
  <c r="J1213" i="10" s="1"/>
  <c r="F1214" i="10"/>
  <c r="J1214" i="10" s="1"/>
  <c r="F1215" i="10"/>
  <c r="J1215" i="10" s="1"/>
  <c r="F1216" i="10"/>
  <c r="J1216" i="10" s="1"/>
  <c r="F1217" i="10"/>
  <c r="J1217" i="10" s="1"/>
  <c r="F1218" i="10"/>
  <c r="J1218" i="10" s="1"/>
  <c r="F1219" i="10"/>
  <c r="F1220" i="10"/>
  <c r="J1220" i="10" s="1"/>
  <c r="F1221" i="10"/>
  <c r="J1221" i="10" s="1"/>
  <c r="F1222" i="10"/>
  <c r="J1222" i="10" s="1"/>
  <c r="F1223" i="10"/>
  <c r="J1223" i="10" s="1"/>
  <c r="F1224" i="10"/>
  <c r="J1224" i="10" s="1"/>
  <c r="F1225" i="10"/>
  <c r="J1225" i="10" s="1"/>
  <c r="F1226" i="10"/>
  <c r="J1226" i="10" s="1"/>
  <c r="F1227" i="10"/>
  <c r="F1228" i="10"/>
  <c r="J1228" i="10" s="1"/>
  <c r="F1229" i="10"/>
  <c r="J1229" i="10" s="1"/>
  <c r="F1230" i="10"/>
  <c r="J1230" i="10" s="1"/>
  <c r="F1231" i="10"/>
  <c r="J1231" i="10" s="1"/>
  <c r="F1232" i="10"/>
  <c r="J1232" i="10" s="1"/>
  <c r="F1233" i="10"/>
  <c r="J1233" i="10" s="1"/>
  <c r="F1234" i="10"/>
  <c r="J1234" i="10" s="1"/>
  <c r="F1235" i="10"/>
  <c r="F1236" i="10"/>
  <c r="J1236" i="10" s="1"/>
  <c r="F1237" i="10"/>
  <c r="J1237" i="10" s="1"/>
  <c r="F1238" i="10"/>
  <c r="J1238" i="10" s="1"/>
  <c r="F1239" i="10"/>
  <c r="J1239" i="10" s="1"/>
  <c r="F1240" i="10"/>
  <c r="J1240" i="10" s="1"/>
  <c r="F1241" i="10"/>
  <c r="J1241" i="10" s="1"/>
  <c r="F1242" i="10"/>
  <c r="J1242" i="10" s="1"/>
  <c r="F1243" i="10"/>
  <c r="F1244" i="10"/>
  <c r="J1244" i="10" s="1"/>
  <c r="F1245" i="10"/>
  <c r="J1245" i="10" s="1"/>
  <c r="F1246" i="10"/>
  <c r="J1246" i="10" s="1"/>
  <c r="F1247" i="10"/>
  <c r="J1247" i="10" s="1"/>
  <c r="F1248" i="10"/>
  <c r="J1248" i="10" s="1"/>
  <c r="F1249" i="10"/>
  <c r="J1249" i="10" s="1"/>
  <c r="F1250" i="10"/>
  <c r="J1250" i="10" s="1"/>
  <c r="F1251" i="10"/>
  <c r="F1252" i="10"/>
  <c r="J1252" i="10" s="1"/>
  <c r="F1253" i="10"/>
  <c r="J1253" i="10" s="1"/>
  <c r="F1254" i="10"/>
  <c r="J1254" i="10" s="1"/>
  <c r="F1255" i="10"/>
  <c r="J1255" i="10" s="1"/>
  <c r="F1256" i="10"/>
  <c r="J1256" i="10" s="1"/>
  <c r="F1257" i="10"/>
  <c r="J1257" i="10" s="1"/>
  <c r="F1258" i="10"/>
  <c r="J1258" i="10" s="1"/>
  <c r="F1259" i="10"/>
  <c r="F1260" i="10"/>
  <c r="J1260" i="10" s="1"/>
  <c r="F1261" i="10"/>
  <c r="J1261" i="10" s="1"/>
  <c r="F1262" i="10"/>
  <c r="J1262" i="10" s="1"/>
  <c r="F1263" i="10"/>
  <c r="J1263" i="10" s="1"/>
  <c r="F1264" i="10"/>
  <c r="J1264" i="10" s="1"/>
  <c r="F1265" i="10"/>
  <c r="J1265" i="10" s="1"/>
  <c r="F1266" i="10"/>
  <c r="J1266" i="10" s="1"/>
  <c r="F1267" i="10"/>
  <c r="F1268" i="10"/>
  <c r="J1268" i="10" s="1"/>
  <c r="F1269" i="10"/>
  <c r="J1269" i="10" s="1"/>
  <c r="F1270" i="10"/>
  <c r="J1270" i="10" s="1"/>
  <c r="F1271" i="10"/>
  <c r="J1271" i="10" s="1"/>
  <c r="F1272" i="10"/>
  <c r="J1272" i="10" s="1"/>
  <c r="F1273" i="10"/>
  <c r="J1273" i="10" s="1"/>
  <c r="F1274" i="10"/>
  <c r="J1274" i="10" s="1"/>
  <c r="F1275" i="10"/>
  <c r="F1276" i="10"/>
  <c r="J1276" i="10" s="1"/>
  <c r="F1277" i="10"/>
  <c r="J1277" i="10" s="1"/>
  <c r="F1278" i="10"/>
  <c r="J1278" i="10" s="1"/>
  <c r="F1279" i="10"/>
  <c r="J1279" i="10" s="1"/>
  <c r="F1280" i="10"/>
  <c r="J1280" i="10" s="1"/>
  <c r="F1281" i="10"/>
  <c r="J1281" i="10" s="1"/>
  <c r="F1282" i="10"/>
  <c r="J1282" i="10" s="1"/>
  <c r="F1283" i="10"/>
  <c r="F1284" i="10"/>
  <c r="J1284" i="10" s="1"/>
  <c r="F1285" i="10"/>
  <c r="J1285" i="10" s="1"/>
  <c r="F1286" i="10"/>
  <c r="J1286" i="10" s="1"/>
  <c r="F1287" i="10"/>
  <c r="J1287" i="10" s="1"/>
  <c r="F1288" i="10"/>
  <c r="J1288" i="10" s="1"/>
  <c r="F1289" i="10"/>
  <c r="J1289" i="10" s="1"/>
  <c r="F1290" i="10"/>
  <c r="J1290" i="10" s="1"/>
  <c r="F1291" i="10"/>
  <c r="F1292" i="10"/>
  <c r="J1292" i="10" s="1"/>
  <c r="F1293" i="10"/>
  <c r="J1293" i="10" s="1"/>
  <c r="F1294" i="10"/>
  <c r="J1294" i="10" s="1"/>
  <c r="F1295" i="10"/>
  <c r="J1295" i="10" s="1"/>
  <c r="F1296" i="10"/>
  <c r="J1296" i="10" s="1"/>
  <c r="F1297" i="10"/>
  <c r="J1297" i="10" s="1"/>
  <c r="F1298" i="10"/>
  <c r="J1298" i="10" s="1"/>
  <c r="F1299" i="10"/>
  <c r="F1300" i="10"/>
  <c r="J1300" i="10" s="1"/>
  <c r="F1301" i="10"/>
  <c r="J1301" i="10" s="1"/>
  <c r="F1302" i="10"/>
  <c r="J1302" i="10" s="1"/>
  <c r="F1303" i="10"/>
  <c r="J1303" i="10" s="1"/>
  <c r="F1304" i="10"/>
  <c r="J1304" i="10" s="1"/>
  <c r="F1305" i="10"/>
  <c r="J1305" i="10" s="1"/>
  <c r="F1306" i="10"/>
  <c r="J1306" i="10" s="1"/>
  <c r="F1307" i="10"/>
  <c r="F1308" i="10"/>
  <c r="J1308" i="10" s="1"/>
  <c r="F1309" i="10"/>
  <c r="J1309" i="10" s="1"/>
  <c r="F1310" i="10"/>
  <c r="J1310" i="10" s="1"/>
  <c r="F1311" i="10"/>
  <c r="J1311" i="10" s="1"/>
  <c r="F1312" i="10"/>
  <c r="J1312" i="10" s="1"/>
  <c r="F1313" i="10"/>
  <c r="J1313" i="10" s="1"/>
  <c r="F1314" i="10"/>
  <c r="J1314" i="10" s="1"/>
  <c r="F1315" i="10"/>
  <c r="F1316" i="10"/>
  <c r="J1316" i="10" s="1"/>
  <c r="F1317" i="10"/>
  <c r="J1317" i="10" s="1"/>
  <c r="F1318" i="10"/>
  <c r="J1318" i="10" s="1"/>
  <c r="F1319" i="10"/>
  <c r="J1319" i="10" s="1"/>
  <c r="F1320" i="10"/>
  <c r="J1320" i="10" s="1"/>
  <c r="F1321" i="10"/>
  <c r="J1321" i="10" s="1"/>
  <c r="F1322" i="10"/>
  <c r="J1322" i="10" s="1"/>
  <c r="F1323" i="10"/>
  <c r="F1324" i="10"/>
  <c r="J1324" i="10" s="1"/>
  <c r="F1325" i="10"/>
  <c r="J1325" i="10" s="1"/>
  <c r="F1326" i="10"/>
  <c r="J1326" i="10" s="1"/>
  <c r="F1327" i="10"/>
  <c r="J1327" i="10" s="1"/>
  <c r="F1328" i="10"/>
  <c r="J1328" i="10" s="1"/>
  <c r="F1329" i="10"/>
  <c r="J1329" i="10" s="1"/>
  <c r="F1330" i="10"/>
  <c r="J1330" i="10" s="1"/>
  <c r="F1331" i="10"/>
  <c r="F1332" i="10"/>
  <c r="J1332" i="10" s="1"/>
  <c r="F1333" i="10"/>
  <c r="J1333" i="10" s="1"/>
  <c r="F1334" i="10"/>
  <c r="J1334" i="10" s="1"/>
  <c r="F1335" i="10"/>
  <c r="J1335" i="10" s="1"/>
  <c r="F1336" i="10"/>
  <c r="J1336" i="10" s="1"/>
  <c r="F1337" i="10"/>
  <c r="J1337" i="10" s="1"/>
  <c r="F1338" i="10"/>
  <c r="J1338" i="10" s="1"/>
  <c r="F1339" i="10"/>
  <c r="F1340" i="10"/>
  <c r="J1340" i="10" s="1"/>
  <c r="F1341" i="10"/>
  <c r="J1341" i="10" s="1"/>
  <c r="F1342" i="10"/>
  <c r="J1342" i="10" s="1"/>
  <c r="F1343" i="10"/>
  <c r="J1343" i="10" s="1"/>
  <c r="F1344" i="10"/>
  <c r="J1344" i="10" s="1"/>
  <c r="F1345" i="10"/>
  <c r="J1345" i="10" s="1"/>
  <c r="F1346" i="10"/>
  <c r="J1346" i="10" s="1"/>
  <c r="F1347" i="10"/>
  <c r="F1348" i="10"/>
  <c r="J1348" i="10" s="1"/>
  <c r="F1349" i="10"/>
  <c r="J1349" i="10" s="1"/>
  <c r="F1350" i="10"/>
  <c r="J1350" i="10" s="1"/>
  <c r="F1351" i="10"/>
  <c r="J1351" i="10" s="1"/>
  <c r="F1352" i="10"/>
  <c r="J1352" i="10" s="1"/>
  <c r="F1353" i="10"/>
  <c r="J1353" i="10" s="1"/>
  <c r="F1354" i="10"/>
  <c r="J1354" i="10" s="1"/>
  <c r="F1355" i="10"/>
  <c r="F1356" i="10"/>
  <c r="J1356" i="10" s="1"/>
  <c r="F1357" i="10"/>
  <c r="J1357" i="10" s="1"/>
  <c r="F1358" i="10"/>
  <c r="J1358" i="10" s="1"/>
  <c r="F1359" i="10"/>
  <c r="J1359" i="10" s="1"/>
  <c r="F1360" i="10"/>
  <c r="J1360" i="10" s="1"/>
  <c r="F1361" i="10"/>
  <c r="J1361" i="10" s="1"/>
  <c r="F1362" i="10"/>
  <c r="J1362" i="10" s="1"/>
  <c r="F1363" i="10"/>
  <c r="F1364" i="10"/>
  <c r="J1364" i="10" s="1"/>
  <c r="F1365" i="10"/>
  <c r="J1365" i="10" s="1"/>
  <c r="F1366" i="10"/>
  <c r="J1366" i="10" s="1"/>
  <c r="F1367" i="10"/>
  <c r="J1367" i="10" s="1"/>
  <c r="F1368" i="10"/>
  <c r="J1368" i="10" s="1"/>
  <c r="F1369" i="10"/>
  <c r="J1369" i="10" s="1"/>
  <c r="F1370" i="10"/>
  <c r="J1370" i="10" s="1"/>
  <c r="F1371" i="10"/>
  <c r="F1372" i="10"/>
  <c r="J1372" i="10" s="1"/>
  <c r="F1373" i="10"/>
  <c r="J1373" i="10" s="1"/>
  <c r="F1374" i="10"/>
  <c r="J1374" i="10" s="1"/>
  <c r="F1375" i="10"/>
  <c r="J1375" i="10" s="1"/>
  <c r="F1376" i="10"/>
  <c r="J1376" i="10" s="1"/>
  <c r="F1377" i="10"/>
  <c r="J1377" i="10" s="1"/>
  <c r="F1378" i="10"/>
  <c r="J1378" i="10" s="1"/>
  <c r="F1379" i="10"/>
  <c r="F1380" i="10"/>
  <c r="J1380" i="10" s="1"/>
  <c r="F1381" i="10"/>
  <c r="J1381" i="10" s="1"/>
  <c r="F1382" i="10"/>
  <c r="J1382" i="10" s="1"/>
  <c r="F1383" i="10"/>
  <c r="J1383" i="10" s="1"/>
  <c r="F1384" i="10"/>
  <c r="J1384" i="10" s="1"/>
  <c r="F1385" i="10"/>
  <c r="J1385" i="10" s="1"/>
  <c r="F1386" i="10"/>
  <c r="J1386" i="10" s="1"/>
  <c r="F1387" i="10"/>
  <c r="F1388" i="10"/>
  <c r="J1388" i="10" s="1"/>
  <c r="F1389" i="10"/>
  <c r="J1389" i="10" s="1"/>
  <c r="F1390" i="10"/>
  <c r="J1390" i="10" s="1"/>
  <c r="F1391" i="10"/>
  <c r="J1391" i="10" s="1"/>
  <c r="F1392" i="10"/>
  <c r="J1392" i="10" s="1"/>
  <c r="F1393" i="10"/>
  <c r="J1393" i="10" s="1"/>
  <c r="F1394" i="10"/>
  <c r="J1394" i="10" s="1"/>
  <c r="F1395" i="10"/>
  <c r="F1396" i="10"/>
  <c r="J1396" i="10" s="1"/>
  <c r="F1397" i="10"/>
  <c r="J1397" i="10" s="1"/>
  <c r="F1398" i="10"/>
  <c r="J1398" i="10" s="1"/>
  <c r="F1399" i="10"/>
  <c r="J1399" i="10" s="1"/>
  <c r="F1400" i="10"/>
  <c r="J1400" i="10" s="1"/>
  <c r="F1401" i="10"/>
  <c r="J1401" i="10" s="1"/>
  <c r="F1402" i="10"/>
  <c r="J1402" i="10" s="1"/>
  <c r="F1403" i="10"/>
  <c r="F1404" i="10"/>
  <c r="J1404" i="10" s="1"/>
  <c r="F1405" i="10"/>
  <c r="J1405" i="10" s="1"/>
  <c r="F1406" i="10"/>
  <c r="J1406" i="10" s="1"/>
  <c r="F1407" i="10"/>
  <c r="J1407" i="10" s="1"/>
  <c r="F1408" i="10"/>
  <c r="J1408" i="10" s="1"/>
  <c r="F1409" i="10"/>
  <c r="J1409" i="10" s="1"/>
  <c r="F1410" i="10"/>
  <c r="J1410" i="10" s="1"/>
  <c r="F1411" i="10"/>
  <c r="F1412" i="10"/>
  <c r="J1412" i="10" s="1"/>
  <c r="F1413" i="10"/>
  <c r="J1413" i="10" s="1"/>
  <c r="F1414" i="10"/>
  <c r="J1414" i="10" s="1"/>
  <c r="F1415" i="10"/>
  <c r="J1415" i="10" s="1"/>
  <c r="F1416" i="10"/>
  <c r="J1416" i="10" s="1"/>
  <c r="F1417" i="10"/>
  <c r="J1417" i="10" s="1"/>
  <c r="F1418" i="10"/>
  <c r="J1418" i="10" s="1"/>
  <c r="F1419" i="10"/>
  <c r="F1420" i="10"/>
  <c r="J1420" i="10" s="1"/>
  <c r="F1421" i="10"/>
  <c r="J1421" i="10" s="1"/>
  <c r="F1422" i="10"/>
  <c r="J1422" i="10" s="1"/>
  <c r="F1423" i="10"/>
  <c r="J1423" i="10" s="1"/>
  <c r="F1424" i="10"/>
  <c r="J1424" i="10" s="1"/>
  <c r="F1425" i="10"/>
  <c r="J1425" i="10" s="1"/>
  <c r="F1426" i="10"/>
  <c r="J1426" i="10" s="1"/>
  <c r="F1427" i="10"/>
  <c r="F1428" i="10"/>
  <c r="J1428" i="10" s="1"/>
  <c r="F1429" i="10"/>
  <c r="J1429" i="10" s="1"/>
  <c r="F1430" i="10"/>
  <c r="J1430" i="10" s="1"/>
  <c r="F1431" i="10"/>
  <c r="J1431" i="10" s="1"/>
  <c r="F1432" i="10"/>
  <c r="J1432" i="10" s="1"/>
  <c r="F1433" i="10"/>
  <c r="J1433" i="10" s="1"/>
  <c r="F1434" i="10"/>
  <c r="J1434" i="10" s="1"/>
  <c r="F1435" i="10"/>
  <c r="F1436" i="10"/>
  <c r="J1436" i="10" s="1"/>
  <c r="F1437" i="10"/>
  <c r="J1437" i="10" s="1"/>
  <c r="F1438" i="10"/>
  <c r="J1438" i="10" s="1"/>
  <c r="F1439" i="10"/>
  <c r="J1439" i="10" s="1"/>
  <c r="F1440" i="10"/>
  <c r="J1440" i="10" s="1"/>
  <c r="F1441" i="10"/>
  <c r="J1441" i="10" s="1"/>
  <c r="F1442" i="10"/>
  <c r="J1442" i="10" s="1"/>
  <c r="F1443" i="10"/>
  <c r="F1444" i="10"/>
  <c r="J1444" i="10" s="1"/>
  <c r="F1445" i="10"/>
  <c r="J1445" i="10" s="1"/>
  <c r="F1446" i="10"/>
  <c r="J1446" i="10" s="1"/>
  <c r="F1447" i="10"/>
  <c r="J1447" i="10" s="1"/>
  <c r="F1448" i="10"/>
  <c r="J1448" i="10" s="1"/>
  <c r="F1449" i="10"/>
  <c r="J1449" i="10" s="1"/>
  <c r="F1450" i="10"/>
  <c r="J1450" i="10" s="1"/>
  <c r="F1451" i="10"/>
  <c r="F1452" i="10"/>
  <c r="J1452" i="10" s="1"/>
  <c r="F1453" i="10"/>
  <c r="J1453" i="10" s="1"/>
  <c r="F1454" i="10"/>
  <c r="J1454" i="10" s="1"/>
  <c r="F1455" i="10"/>
  <c r="J1455" i="10" s="1"/>
  <c r="F1456" i="10"/>
  <c r="J1456" i="10" s="1"/>
  <c r="F1457" i="10"/>
  <c r="J1457" i="10" s="1"/>
  <c r="F1458" i="10"/>
  <c r="J1458" i="10" s="1"/>
  <c r="F1459" i="10"/>
  <c r="F1460" i="10"/>
  <c r="J1460" i="10" s="1"/>
  <c r="F1461" i="10"/>
  <c r="J1461" i="10" s="1"/>
  <c r="F1462" i="10"/>
  <c r="J1462" i="10" s="1"/>
  <c r="F1463" i="10"/>
  <c r="J1463" i="10" s="1"/>
  <c r="F1464" i="10"/>
  <c r="J1464" i="10" s="1"/>
  <c r="F1465" i="10"/>
  <c r="J1465" i="10" s="1"/>
  <c r="F1466" i="10"/>
  <c r="J1466" i="10" s="1"/>
  <c r="F1467" i="10"/>
  <c r="F1468" i="10"/>
  <c r="J1468" i="10" s="1"/>
  <c r="F1469" i="10"/>
  <c r="J1469" i="10" s="1"/>
  <c r="F1470" i="10"/>
  <c r="J1470" i="10" s="1"/>
  <c r="F1471" i="10"/>
  <c r="J1471" i="10" s="1"/>
  <c r="F1472" i="10"/>
  <c r="J1472" i="10" s="1"/>
  <c r="F1473" i="10"/>
  <c r="J1473" i="10" s="1"/>
  <c r="F1474" i="10"/>
  <c r="J1474" i="10" s="1"/>
  <c r="F4" i="10"/>
  <c r="J4" i="10" s="1"/>
  <c r="F5" i="10"/>
  <c r="J5" i="10" s="1"/>
  <c r="F6" i="10"/>
  <c r="J6" i="10" s="1"/>
  <c r="F7" i="10"/>
  <c r="J7" i="10" s="1"/>
  <c r="F8" i="10"/>
  <c r="J8" i="10" s="1"/>
  <c r="F9" i="10"/>
  <c r="J9" i="10" s="1"/>
  <c r="F10" i="10"/>
  <c r="J10" i="10" s="1"/>
  <c r="F3" i="10"/>
  <c r="I4" i="10"/>
  <c r="I5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48" i="10"/>
  <c r="I49" i="10"/>
  <c r="I50" i="10"/>
  <c r="I51" i="10"/>
  <c r="I52" i="10"/>
  <c r="I53" i="10"/>
  <c r="I54" i="10"/>
  <c r="I55" i="10"/>
  <c r="I56" i="10"/>
  <c r="I57" i="10"/>
  <c r="I58" i="10"/>
  <c r="I59" i="10"/>
  <c r="I60" i="10"/>
  <c r="I61" i="10"/>
  <c r="I62" i="10"/>
  <c r="I63" i="10"/>
  <c r="I64" i="10"/>
  <c r="I65" i="10"/>
  <c r="I66" i="10"/>
  <c r="I67" i="10"/>
  <c r="I68" i="10"/>
  <c r="I69" i="10"/>
  <c r="I70" i="10"/>
  <c r="I71" i="10"/>
  <c r="I72" i="10"/>
  <c r="I73" i="10"/>
  <c r="I74" i="10"/>
  <c r="I75" i="10"/>
  <c r="I76" i="10"/>
  <c r="I77" i="10"/>
  <c r="I78" i="10"/>
  <c r="I79" i="10"/>
  <c r="I80" i="10"/>
  <c r="I81" i="10"/>
  <c r="I82" i="10"/>
  <c r="I83" i="10"/>
  <c r="I84" i="10"/>
  <c r="I85" i="10"/>
  <c r="I86" i="10"/>
  <c r="I87" i="10"/>
  <c r="I88" i="10"/>
  <c r="I89" i="10"/>
  <c r="I90" i="10"/>
  <c r="I91" i="10"/>
  <c r="I92" i="10"/>
  <c r="I93" i="10"/>
  <c r="I94" i="10"/>
  <c r="I95" i="10"/>
  <c r="I96" i="10"/>
  <c r="I97" i="10"/>
  <c r="I98" i="10"/>
  <c r="I99" i="10"/>
  <c r="I100" i="10"/>
  <c r="I101" i="10"/>
  <c r="I102" i="10"/>
  <c r="I103" i="10"/>
  <c r="I104" i="10"/>
  <c r="I105" i="10"/>
  <c r="I106" i="10"/>
  <c r="I107" i="10"/>
  <c r="I108" i="10"/>
  <c r="I109" i="10"/>
  <c r="I110" i="10"/>
  <c r="I111" i="10"/>
  <c r="I112" i="10"/>
  <c r="I113" i="10"/>
  <c r="I114" i="10"/>
  <c r="I115" i="10"/>
  <c r="I116" i="10"/>
  <c r="I117" i="10"/>
  <c r="I118" i="10"/>
  <c r="I119" i="10"/>
  <c r="I120" i="10"/>
  <c r="I121" i="10"/>
  <c r="I122" i="10"/>
  <c r="I123" i="10"/>
  <c r="I124" i="10"/>
  <c r="I125" i="10"/>
  <c r="I126" i="10"/>
  <c r="I127" i="10"/>
  <c r="I128" i="10"/>
  <c r="I129" i="10"/>
  <c r="I130" i="10"/>
  <c r="I131" i="10"/>
  <c r="I132" i="10"/>
  <c r="I133" i="10"/>
  <c r="I134" i="10"/>
  <c r="I135" i="10"/>
  <c r="I136" i="10"/>
  <c r="I137" i="10"/>
  <c r="I138" i="10"/>
  <c r="I139" i="10"/>
  <c r="I140" i="10"/>
  <c r="I141" i="10"/>
  <c r="I142" i="10"/>
  <c r="I143" i="10"/>
  <c r="I144" i="10"/>
  <c r="I145" i="10"/>
  <c r="I146" i="10"/>
  <c r="I147" i="10"/>
  <c r="I148" i="10"/>
  <c r="I149" i="10"/>
  <c r="I150" i="10"/>
  <c r="I151" i="10"/>
  <c r="I152" i="10"/>
  <c r="I153" i="10"/>
  <c r="I154" i="10"/>
  <c r="I155" i="10"/>
  <c r="I156" i="10"/>
  <c r="I157" i="10"/>
  <c r="I158" i="10"/>
  <c r="I159" i="10"/>
  <c r="I160" i="10"/>
  <c r="I161" i="10"/>
  <c r="I162" i="10"/>
  <c r="I163" i="10"/>
  <c r="I164" i="10"/>
  <c r="I165" i="10"/>
  <c r="I166" i="10"/>
  <c r="I167" i="10"/>
  <c r="I168" i="10"/>
  <c r="I169" i="10"/>
  <c r="I170" i="10"/>
  <c r="I171" i="10"/>
  <c r="I172" i="10"/>
  <c r="I173" i="10"/>
  <c r="I174" i="10"/>
  <c r="I175" i="10"/>
  <c r="I176" i="10"/>
  <c r="I177" i="10"/>
  <c r="I178" i="10"/>
  <c r="I179" i="10"/>
  <c r="I180" i="10"/>
  <c r="I181" i="10"/>
  <c r="I182" i="10"/>
  <c r="I183" i="10"/>
  <c r="I184" i="10"/>
  <c r="I185" i="10"/>
  <c r="I186" i="10"/>
  <c r="I187" i="10"/>
  <c r="I188" i="10"/>
  <c r="I189" i="10"/>
  <c r="I190" i="10"/>
  <c r="I191" i="10"/>
  <c r="I192" i="10"/>
  <c r="I193" i="10"/>
  <c r="I194" i="10"/>
  <c r="I195" i="10"/>
  <c r="I196" i="10"/>
  <c r="I197" i="10"/>
  <c r="I198" i="10"/>
  <c r="I199" i="10"/>
  <c r="I200" i="10"/>
  <c r="I201" i="10"/>
  <c r="I202" i="10"/>
  <c r="I203" i="10"/>
  <c r="I204" i="10"/>
  <c r="I205" i="10"/>
  <c r="I206" i="10"/>
  <c r="I207" i="10"/>
  <c r="I208" i="10"/>
  <c r="I209" i="10"/>
  <c r="I210" i="10"/>
  <c r="I211" i="10"/>
  <c r="I212" i="10"/>
  <c r="I213" i="10"/>
  <c r="I214" i="10"/>
  <c r="I215" i="10"/>
  <c r="I216" i="10"/>
  <c r="I217" i="10"/>
  <c r="I218" i="10"/>
  <c r="I219" i="10"/>
  <c r="I220" i="10"/>
  <c r="I221" i="10"/>
  <c r="I222" i="10"/>
  <c r="I223" i="10"/>
  <c r="I224" i="10"/>
  <c r="I225" i="10"/>
  <c r="I226" i="10"/>
  <c r="I227" i="10"/>
  <c r="I228" i="10"/>
  <c r="I229" i="10"/>
  <c r="I230" i="10"/>
  <c r="I231" i="10"/>
  <c r="I232" i="10"/>
  <c r="I233" i="10"/>
  <c r="I234" i="10"/>
  <c r="I235" i="10"/>
  <c r="I236" i="10"/>
  <c r="I237" i="10"/>
  <c r="I238" i="10"/>
  <c r="I239" i="10"/>
  <c r="I240" i="10"/>
  <c r="I241" i="10"/>
  <c r="I242" i="10"/>
  <c r="I243" i="10"/>
  <c r="I244" i="10"/>
  <c r="I245" i="10"/>
  <c r="I246" i="10"/>
  <c r="I247" i="10"/>
  <c r="I248" i="10"/>
  <c r="I249" i="10"/>
  <c r="I250" i="10"/>
  <c r="I251" i="10"/>
  <c r="I252" i="10"/>
  <c r="I253" i="10"/>
  <c r="I254" i="10"/>
  <c r="I255" i="10"/>
  <c r="I256" i="10"/>
  <c r="I257" i="10"/>
  <c r="I258" i="10"/>
  <c r="I259" i="10"/>
  <c r="I260" i="10"/>
  <c r="I261" i="10"/>
  <c r="I262" i="10"/>
  <c r="I263" i="10"/>
  <c r="I264" i="10"/>
  <c r="I265" i="10"/>
  <c r="I266" i="10"/>
  <c r="I267" i="10"/>
  <c r="I268" i="10"/>
  <c r="I269" i="10"/>
  <c r="I270" i="10"/>
  <c r="I271" i="10"/>
  <c r="I272" i="10"/>
  <c r="I273" i="10"/>
  <c r="I274" i="10"/>
  <c r="I275" i="10"/>
  <c r="I276" i="10"/>
  <c r="I277" i="10"/>
  <c r="I278" i="10"/>
  <c r="I279" i="10"/>
  <c r="I280" i="10"/>
  <c r="I281" i="10"/>
  <c r="I282" i="10"/>
  <c r="I283" i="10"/>
  <c r="I284" i="10"/>
  <c r="I285" i="10"/>
  <c r="I286" i="10"/>
  <c r="I287" i="10"/>
  <c r="I288" i="10"/>
  <c r="I289" i="10"/>
  <c r="I290" i="10"/>
  <c r="I291" i="10"/>
  <c r="I292" i="10"/>
  <c r="I293" i="10"/>
  <c r="I294" i="10"/>
  <c r="I295" i="10"/>
  <c r="I296" i="10"/>
  <c r="I297" i="10"/>
  <c r="I298" i="10"/>
  <c r="I299" i="10"/>
  <c r="I300" i="10"/>
  <c r="I301" i="10"/>
  <c r="I302" i="10"/>
  <c r="I303" i="10"/>
  <c r="I304" i="10"/>
  <c r="I305" i="10"/>
  <c r="I306" i="10"/>
  <c r="I307" i="10"/>
  <c r="I308" i="10"/>
  <c r="I309" i="10"/>
  <c r="I310" i="10"/>
  <c r="I311" i="10"/>
  <c r="I312" i="10"/>
  <c r="I313" i="10"/>
  <c r="I314" i="10"/>
  <c r="I315" i="10"/>
  <c r="I316" i="10"/>
  <c r="I317" i="10"/>
  <c r="I318" i="10"/>
  <c r="I319" i="10"/>
  <c r="I320" i="10"/>
  <c r="I321" i="10"/>
  <c r="I322" i="10"/>
  <c r="I323" i="10"/>
  <c r="I324" i="10"/>
  <c r="I325" i="10"/>
  <c r="I326" i="10"/>
  <c r="I327" i="10"/>
  <c r="I328" i="10"/>
  <c r="I329" i="10"/>
  <c r="I330" i="10"/>
  <c r="I331" i="10"/>
  <c r="I332" i="10"/>
  <c r="I333" i="10"/>
  <c r="I334" i="10"/>
  <c r="I335" i="10"/>
  <c r="I336" i="10"/>
  <c r="I337" i="10"/>
  <c r="I338" i="10"/>
  <c r="I339" i="10"/>
  <c r="I340" i="10"/>
  <c r="I341" i="10"/>
  <c r="I342" i="10"/>
  <c r="I343" i="10"/>
  <c r="I344" i="10"/>
  <c r="I345" i="10"/>
  <c r="I346" i="10"/>
  <c r="I347" i="10"/>
  <c r="I348" i="10"/>
  <c r="I349" i="10"/>
  <c r="I350" i="10"/>
  <c r="I351" i="10"/>
  <c r="I352" i="10"/>
  <c r="I353" i="10"/>
  <c r="I354" i="10"/>
  <c r="I355" i="10"/>
  <c r="I356" i="10"/>
  <c r="I357" i="10"/>
  <c r="I358" i="10"/>
  <c r="I359" i="10"/>
  <c r="I360" i="10"/>
  <c r="I361" i="10"/>
  <c r="I362" i="10"/>
  <c r="I363" i="10"/>
  <c r="I364" i="10"/>
  <c r="I365" i="10"/>
  <c r="I366" i="10"/>
  <c r="I367" i="10"/>
  <c r="I368" i="10"/>
  <c r="I369" i="10"/>
  <c r="I370" i="10"/>
  <c r="I371" i="10"/>
  <c r="I372" i="10"/>
  <c r="I373" i="10"/>
  <c r="I374" i="10"/>
  <c r="I375" i="10"/>
  <c r="I376" i="10"/>
  <c r="I377" i="10"/>
  <c r="I378" i="10"/>
  <c r="I379" i="10"/>
  <c r="I380" i="10"/>
  <c r="I381" i="10"/>
  <c r="I382" i="10"/>
  <c r="I383" i="10"/>
  <c r="I384" i="10"/>
  <c r="I385" i="10"/>
  <c r="I386" i="10"/>
  <c r="I387" i="10"/>
  <c r="I388" i="10"/>
  <c r="I389" i="10"/>
  <c r="I390" i="10"/>
  <c r="I391" i="10"/>
  <c r="I392" i="10"/>
  <c r="I393" i="10"/>
  <c r="I394" i="10"/>
  <c r="I395" i="10"/>
  <c r="I396" i="10"/>
  <c r="I397" i="10"/>
  <c r="I398" i="10"/>
  <c r="I399" i="10"/>
  <c r="I400" i="10"/>
  <c r="I401" i="10"/>
  <c r="I402" i="10"/>
  <c r="I403" i="10"/>
  <c r="I404" i="10"/>
  <c r="I405" i="10"/>
  <c r="I406" i="10"/>
  <c r="I407" i="10"/>
  <c r="I408" i="10"/>
  <c r="I409" i="10"/>
  <c r="I410" i="10"/>
  <c r="I411" i="10"/>
  <c r="I412" i="10"/>
  <c r="I413" i="10"/>
  <c r="I414" i="10"/>
  <c r="I415" i="10"/>
  <c r="I416" i="10"/>
  <c r="I417" i="10"/>
  <c r="I418" i="10"/>
  <c r="I419" i="10"/>
  <c r="I420" i="10"/>
  <c r="I421" i="10"/>
  <c r="I422" i="10"/>
  <c r="I423" i="10"/>
  <c r="I424" i="10"/>
  <c r="I425" i="10"/>
  <c r="I426" i="10"/>
  <c r="I427" i="10"/>
  <c r="I428" i="10"/>
  <c r="I429" i="10"/>
  <c r="I430" i="10"/>
  <c r="I431" i="10"/>
  <c r="I432" i="10"/>
  <c r="I433" i="10"/>
  <c r="I434" i="10"/>
  <c r="I435" i="10"/>
  <c r="I436" i="10"/>
  <c r="I437" i="10"/>
  <c r="I438" i="10"/>
  <c r="I439" i="10"/>
  <c r="I440" i="10"/>
  <c r="I441" i="10"/>
  <c r="I442" i="10"/>
  <c r="I443" i="10"/>
  <c r="I444" i="10"/>
  <c r="I445" i="10"/>
  <c r="I446" i="10"/>
  <c r="I447" i="10"/>
  <c r="I448" i="10"/>
  <c r="I449" i="10"/>
  <c r="I450" i="10"/>
  <c r="I451" i="10"/>
  <c r="I452" i="10"/>
  <c r="I453" i="10"/>
  <c r="I454" i="10"/>
  <c r="I455" i="10"/>
  <c r="I456" i="10"/>
  <c r="I457" i="10"/>
  <c r="I458" i="10"/>
  <c r="I459" i="10"/>
  <c r="I460" i="10"/>
  <c r="I461" i="10"/>
  <c r="I462" i="10"/>
  <c r="I463" i="10"/>
  <c r="I464" i="10"/>
  <c r="I465" i="10"/>
  <c r="I466" i="10"/>
  <c r="I467" i="10"/>
  <c r="I468" i="10"/>
  <c r="I469" i="10"/>
  <c r="I470" i="10"/>
  <c r="I471" i="10"/>
  <c r="I472" i="10"/>
  <c r="I473" i="10"/>
  <c r="I474" i="10"/>
  <c r="I475" i="10"/>
  <c r="I476" i="10"/>
  <c r="I477" i="10"/>
  <c r="I478" i="10"/>
  <c r="I479" i="10"/>
  <c r="I480" i="10"/>
  <c r="I481" i="10"/>
  <c r="I482" i="10"/>
  <c r="I483" i="10"/>
  <c r="I484" i="10"/>
  <c r="I485" i="10"/>
  <c r="I486" i="10"/>
  <c r="I487" i="10"/>
  <c r="I488" i="10"/>
  <c r="I489" i="10"/>
  <c r="I490" i="10"/>
  <c r="I491" i="10"/>
  <c r="I492" i="10"/>
  <c r="I493" i="10"/>
  <c r="I494" i="10"/>
  <c r="I495" i="10"/>
  <c r="I496" i="10"/>
  <c r="I497" i="10"/>
  <c r="I498" i="10"/>
  <c r="I499" i="10"/>
  <c r="I500" i="10"/>
  <c r="I501" i="10"/>
  <c r="I502" i="10"/>
  <c r="I503" i="10"/>
  <c r="I504" i="10"/>
  <c r="I505" i="10"/>
  <c r="I506" i="10"/>
  <c r="I507" i="10"/>
  <c r="I508" i="10"/>
  <c r="I509" i="10"/>
  <c r="I510" i="10"/>
  <c r="I511" i="10"/>
  <c r="I512" i="10"/>
  <c r="I513" i="10"/>
  <c r="I514" i="10"/>
  <c r="I515" i="10"/>
  <c r="I516" i="10"/>
  <c r="I517" i="10"/>
  <c r="I518" i="10"/>
  <c r="I519" i="10"/>
  <c r="I520" i="10"/>
  <c r="I521" i="10"/>
  <c r="I522" i="10"/>
  <c r="I523" i="10"/>
  <c r="I524" i="10"/>
  <c r="I525" i="10"/>
  <c r="I526" i="10"/>
  <c r="I527" i="10"/>
  <c r="I528" i="10"/>
  <c r="I529" i="10"/>
  <c r="I530" i="10"/>
  <c r="I531" i="10"/>
  <c r="I532" i="10"/>
  <c r="I533" i="10"/>
  <c r="I534" i="10"/>
  <c r="I535" i="10"/>
  <c r="I536" i="10"/>
  <c r="I537" i="10"/>
  <c r="I538" i="10"/>
  <c r="I539" i="10"/>
  <c r="I540" i="10"/>
  <c r="I541" i="10"/>
  <c r="I542" i="10"/>
  <c r="I543" i="10"/>
  <c r="I544" i="10"/>
  <c r="I545" i="10"/>
  <c r="I546" i="10"/>
  <c r="I547" i="10"/>
  <c r="I548" i="10"/>
  <c r="I549" i="10"/>
  <c r="I550" i="10"/>
  <c r="I551" i="10"/>
  <c r="I552" i="10"/>
  <c r="I553" i="10"/>
  <c r="I554" i="10"/>
  <c r="I555" i="10"/>
  <c r="I556" i="10"/>
  <c r="I557" i="10"/>
  <c r="I558" i="10"/>
  <c r="I559" i="10"/>
  <c r="I560" i="10"/>
  <c r="I561" i="10"/>
  <c r="I562" i="10"/>
  <c r="I563" i="10"/>
  <c r="I564" i="10"/>
  <c r="I565" i="10"/>
  <c r="I566" i="10"/>
  <c r="I567" i="10"/>
  <c r="I568" i="10"/>
  <c r="I569" i="10"/>
  <c r="I570" i="10"/>
  <c r="I571" i="10"/>
  <c r="I572" i="10"/>
  <c r="I573" i="10"/>
  <c r="I574" i="10"/>
  <c r="I575" i="10"/>
  <c r="I576" i="10"/>
  <c r="I577" i="10"/>
  <c r="I578" i="10"/>
  <c r="I579" i="10"/>
  <c r="I580" i="10"/>
  <c r="I581" i="10"/>
  <c r="I582" i="10"/>
  <c r="I583" i="10"/>
  <c r="I584" i="10"/>
  <c r="I585" i="10"/>
  <c r="I586" i="10"/>
  <c r="I587" i="10"/>
  <c r="I588" i="10"/>
  <c r="I589" i="10"/>
  <c r="I590" i="10"/>
  <c r="I591" i="10"/>
  <c r="I592" i="10"/>
  <c r="I593" i="10"/>
  <c r="I594" i="10"/>
  <c r="I595" i="10"/>
  <c r="I596" i="10"/>
  <c r="I597" i="10"/>
  <c r="I598" i="10"/>
  <c r="I599" i="10"/>
  <c r="I600" i="10"/>
  <c r="I601" i="10"/>
  <c r="I602" i="10"/>
  <c r="I603" i="10"/>
  <c r="I604" i="10"/>
  <c r="I605" i="10"/>
  <c r="I606" i="10"/>
  <c r="I607" i="10"/>
  <c r="I608" i="10"/>
  <c r="I609" i="10"/>
  <c r="I610" i="10"/>
  <c r="I611" i="10"/>
  <c r="I612" i="10"/>
  <c r="I613" i="10"/>
  <c r="I614" i="10"/>
  <c r="I615" i="10"/>
  <c r="I616" i="10"/>
  <c r="I617" i="10"/>
  <c r="I618" i="10"/>
  <c r="I619" i="10"/>
  <c r="I620" i="10"/>
  <c r="I621" i="10"/>
  <c r="I622" i="10"/>
  <c r="I623" i="10"/>
  <c r="I624" i="10"/>
  <c r="I625" i="10"/>
  <c r="I626" i="10"/>
  <c r="I627" i="10"/>
  <c r="I628" i="10"/>
  <c r="I629" i="10"/>
  <c r="I630" i="10"/>
  <c r="I631" i="10"/>
  <c r="I632" i="10"/>
  <c r="I633" i="10"/>
  <c r="I634" i="10"/>
  <c r="I635" i="10"/>
  <c r="I636" i="10"/>
  <c r="I637" i="10"/>
  <c r="I638" i="10"/>
  <c r="I639" i="10"/>
  <c r="I640" i="10"/>
  <c r="I641" i="10"/>
  <c r="I642" i="10"/>
  <c r="I643" i="10"/>
  <c r="I644" i="10"/>
  <c r="I645" i="10"/>
  <c r="I646" i="10"/>
  <c r="I647" i="10"/>
  <c r="I648" i="10"/>
  <c r="I649" i="10"/>
  <c r="I650" i="10"/>
  <c r="I651" i="10"/>
  <c r="I652" i="10"/>
  <c r="I653" i="10"/>
  <c r="I654" i="10"/>
  <c r="I655" i="10"/>
  <c r="I656" i="10"/>
  <c r="I657" i="10"/>
  <c r="I658" i="10"/>
  <c r="I659" i="10"/>
  <c r="I660" i="10"/>
  <c r="I661" i="10"/>
  <c r="I662" i="10"/>
  <c r="I663" i="10"/>
  <c r="I664" i="10"/>
  <c r="I665" i="10"/>
  <c r="I666" i="10"/>
  <c r="I667" i="10"/>
  <c r="I668" i="10"/>
  <c r="I669" i="10"/>
  <c r="I670" i="10"/>
  <c r="I671" i="10"/>
  <c r="I672" i="10"/>
  <c r="I673" i="10"/>
  <c r="I674" i="10"/>
  <c r="I675" i="10"/>
  <c r="I676" i="10"/>
  <c r="I677" i="10"/>
  <c r="I678" i="10"/>
  <c r="I679" i="10"/>
  <c r="I680" i="10"/>
  <c r="I681" i="10"/>
  <c r="I682" i="10"/>
  <c r="I683" i="10"/>
  <c r="I684" i="10"/>
  <c r="I685" i="10"/>
  <c r="I686" i="10"/>
  <c r="I687" i="10"/>
  <c r="I688" i="10"/>
  <c r="I689" i="10"/>
  <c r="I690" i="10"/>
  <c r="I691" i="10"/>
  <c r="I692" i="10"/>
  <c r="I693" i="10"/>
  <c r="I694" i="10"/>
  <c r="I695" i="10"/>
  <c r="I696" i="10"/>
  <c r="I697" i="10"/>
  <c r="I698" i="10"/>
  <c r="I699" i="10"/>
  <c r="I700" i="10"/>
  <c r="I701" i="10"/>
  <c r="I702" i="10"/>
  <c r="I703" i="10"/>
  <c r="I704" i="10"/>
  <c r="I705" i="10"/>
  <c r="I706" i="10"/>
  <c r="I707" i="10"/>
  <c r="I708" i="10"/>
  <c r="I709" i="10"/>
  <c r="I710" i="10"/>
  <c r="I711" i="10"/>
  <c r="I712" i="10"/>
  <c r="I713" i="10"/>
  <c r="I714" i="10"/>
  <c r="I715" i="10"/>
  <c r="I716" i="10"/>
  <c r="I717" i="10"/>
  <c r="I718" i="10"/>
  <c r="I719" i="10"/>
  <c r="I720" i="10"/>
  <c r="I721" i="10"/>
  <c r="I722" i="10"/>
  <c r="I723" i="10"/>
  <c r="I724" i="10"/>
  <c r="I725" i="10"/>
  <c r="I726" i="10"/>
  <c r="I727" i="10"/>
  <c r="I728" i="10"/>
  <c r="I729" i="10"/>
  <c r="I730" i="10"/>
  <c r="I731" i="10"/>
  <c r="I732" i="10"/>
  <c r="I733" i="10"/>
  <c r="I734" i="10"/>
  <c r="I735" i="10"/>
  <c r="I736" i="10"/>
  <c r="I737" i="10"/>
  <c r="I738" i="10"/>
  <c r="I739" i="10"/>
  <c r="I740" i="10"/>
  <c r="I741" i="10"/>
  <c r="I742" i="10"/>
  <c r="I743" i="10"/>
  <c r="I744" i="10"/>
  <c r="I745" i="10"/>
  <c r="I746" i="10"/>
  <c r="I747" i="10"/>
  <c r="I748" i="10"/>
  <c r="I749" i="10"/>
  <c r="I750" i="10"/>
  <c r="I751" i="10"/>
  <c r="I752" i="10"/>
  <c r="I753" i="10"/>
  <c r="I754" i="10"/>
  <c r="I755" i="10"/>
  <c r="I756" i="10"/>
  <c r="I757" i="10"/>
  <c r="I758" i="10"/>
  <c r="I759" i="10"/>
  <c r="I760" i="10"/>
  <c r="I761" i="10"/>
  <c r="I762" i="10"/>
  <c r="I763" i="10"/>
  <c r="I764" i="10"/>
  <c r="I765" i="10"/>
  <c r="I766" i="10"/>
  <c r="I767" i="10"/>
  <c r="I768" i="10"/>
  <c r="I769" i="10"/>
  <c r="I770" i="10"/>
  <c r="I771" i="10"/>
  <c r="I772" i="10"/>
  <c r="I773" i="10"/>
  <c r="I774" i="10"/>
  <c r="I775" i="10"/>
  <c r="I776" i="10"/>
  <c r="I777" i="10"/>
  <c r="I778" i="10"/>
  <c r="I779" i="10"/>
  <c r="I780" i="10"/>
  <c r="I781" i="10"/>
  <c r="I782" i="10"/>
  <c r="I783" i="10"/>
  <c r="I784" i="10"/>
  <c r="I785" i="10"/>
  <c r="I786" i="10"/>
  <c r="I787" i="10"/>
  <c r="I788" i="10"/>
  <c r="I789" i="10"/>
  <c r="I790" i="10"/>
  <c r="I791" i="10"/>
  <c r="I792" i="10"/>
  <c r="I793" i="10"/>
  <c r="I794" i="10"/>
  <c r="I795" i="10"/>
  <c r="I796" i="10"/>
  <c r="I797" i="10"/>
  <c r="I798" i="10"/>
  <c r="I799" i="10"/>
  <c r="I800" i="10"/>
  <c r="I801" i="10"/>
  <c r="I802" i="10"/>
  <c r="I803" i="10"/>
  <c r="I804" i="10"/>
  <c r="I805" i="10"/>
  <c r="I806" i="10"/>
  <c r="I807" i="10"/>
  <c r="I808" i="10"/>
  <c r="I809" i="10"/>
  <c r="I810" i="10"/>
  <c r="I811" i="10"/>
  <c r="I812" i="10"/>
  <c r="I813" i="10"/>
  <c r="I814" i="10"/>
  <c r="I815" i="10"/>
  <c r="I816" i="10"/>
  <c r="I817" i="10"/>
  <c r="I818" i="10"/>
  <c r="I819" i="10"/>
  <c r="I820" i="10"/>
  <c r="I821" i="10"/>
  <c r="I822" i="10"/>
  <c r="I823" i="10"/>
  <c r="I824" i="10"/>
  <c r="I825" i="10"/>
  <c r="I826" i="10"/>
  <c r="I827" i="10"/>
  <c r="I828" i="10"/>
  <c r="I829" i="10"/>
  <c r="I830" i="10"/>
  <c r="I831" i="10"/>
  <c r="I832" i="10"/>
  <c r="I833" i="10"/>
  <c r="I834" i="10"/>
  <c r="I835" i="10"/>
  <c r="I836" i="10"/>
  <c r="I837" i="10"/>
  <c r="I838" i="10"/>
  <c r="I839" i="10"/>
  <c r="I840" i="10"/>
  <c r="I841" i="10"/>
  <c r="I842" i="10"/>
  <c r="I843" i="10"/>
  <c r="I844" i="10"/>
  <c r="I845" i="10"/>
  <c r="I846" i="10"/>
  <c r="I847" i="10"/>
  <c r="I848" i="10"/>
  <c r="I849" i="10"/>
  <c r="I850" i="10"/>
  <c r="I851" i="10"/>
  <c r="I852" i="10"/>
  <c r="I853" i="10"/>
  <c r="I854" i="10"/>
  <c r="I855" i="10"/>
  <c r="I856" i="10"/>
  <c r="I857" i="10"/>
  <c r="I858" i="10"/>
  <c r="I859" i="10"/>
  <c r="I860" i="10"/>
  <c r="I861" i="10"/>
  <c r="I862" i="10"/>
  <c r="I863" i="10"/>
  <c r="I864" i="10"/>
  <c r="I865" i="10"/>
  <c r="I866" i="10"/>
  <c r="I867" i="10"/>
  <c r="I868" i="10"/>
  <c r="I869" i="10"/>
  <c r="I870" i="10"/>
  <c r="I871" i="10"/>
  <c r="I872" i="10"/>
  <c r="I873" i="10"/>
  <c r="I874" i="10"/>
  <c r="I875" i="10"/>
  <c r="I876" i="10"/>
  <c r="I877" i="10"/>
  <c r="I878" i="10"/>
  <c r="I879" i="10"/>
  <c r="I880" i="10"/>
  <c r="I881" i="10"/>
  <c r="I882" i="10"/>
  <c r="I883" i="10"/>
  <c r="I884" i="10"/>
  <c r="I885" i="10"/>
  <c r="I886" i="10"/>
  <c r="I887" i="10"/>
  <c r="I888" i="10"/>
  <c r="I889" i="10"/>
  <c r="I890" i="10"/>
  <c r="I891" i="10"/>
  <c r="I892" i="10"/>
  <c r="I893" i="10"/>
  <c r="I894" i="10"/>
  <c r="I895" i="10"/>
  <c r="I896" i="10"/>
  <c r="I897" i="10"/>
  <c r="I898" i="10"/>
  <c r="I899" i="10"/>
  <c r="I900" i="10"/>
  <c r="I901" i="10"/>
  <c r="I902" i="10"/>
  <c r="I903" i="10"/>
  <c r="I904" i="10"/>
  <c r="I905" i="10"/>
  <c r="I906" i="10"/>
  <c r="I907" i="10"/>
  <c r="I908" i="10"/>
  <c r="I909" i="10"/>
  <c r="I910" i="10"/>
  <c r="I911" i="10"/>
  <c r="I912" i="10"/>
  <c r="I913" i="10"/>
  <c r="I914" i="10"/>
  <c r="I915" i="10"/>
  <c r="I916" i="10"/>
  <c r="I917" i="10"/>
  <c r="I918" i="10"/>
  <c r="I919" i="10"/>
  <c r="I920" i="10"/>
  <c r="I921" i="10"/>
  <c r="I922" i="10"/>
  <c r="I923" i="10"/>
  <c r="I924" i="10"/>
  <c r="I925" i="10"/>
  <c r="I926" i="10"/>
  <c r="I927" i="10"/>
  <c r="I928" i="10"/>
  <c r="I929" i="10"/>
  <c r="I930" i="10"/>
  <c r="I931" i="10"/>
  <c r="I932" i="10"/>
  <c r="I933" i="10"/>
  <c r="I934" i="10"/>
  <c r="I935" i="10"/>
  <c r="I936" i="10"/>
  <c r="I937" i="10"/>
  <c r="I938" i="10"/>
  <c r="I939" i="10"/>
  <c r="I940" i="10"/>
  <c r="I941" i="10"/>
  <c r="I942" i="10"/>
  <c r="I943" i="10"/>
  <c r="I944" i="10"/>
  <c r="I945" i="10"/>
  <c r="I946" i="10"/>
  <c r="I947" i="10"/>
  <c r="I948" i="10"/>
  <c r="I949" i="10"/>
  <c r="I950" i="10"/>
  <c r="I951" i="10"/>
  <c r="I952" i="10"/>
  <c r="I953" i="10"/>
  <c r="I954" i="10"/>
  <c r="I955" i="10"/>
  <c r="I956" i="10"/>
  <c r="I957" i="10"/>
  <c r="I958" i="10"/>
  <c r="I959" i="10"/>
  <c r="I960" i="10"/>
  <c r="I961" i="10"/>
  <c r="I962" i="10"/>
  <c r="I963" i="10"/>
  <c r="I964" i="10"/>
  <c r="I965" i="10"/>
  <c r="I966" i="10"/>
  <c r="I967" i="10"/>
  <c r="I968" i="10"/>
  <c r="I969" i="10"/>
  <c r="I970" i="10"/>
  <c r="I971" i="10"/>
  <c r="I972" i="10"/>
  <c r="I973" i="10"/>
  <c r="I974" i="10"/>
  <c r="I975" i="10"/>
  <c r="I976" i="10"/>
  <c r="I977" i="10"/>
  <c r="I978" i="10"/>
  <c r="I979" i="10"/>
  <c r="I980" i="10"/>
  <c r="I981" i="10"/>
  <c r="I982" i="10"/>
  <c r="I983" i="10"/>
  <c r="I984" i="10"/>
  <c r="I985" i="10"/>
  <c r="I986" i="10"/>
  <c r="I987" i="10"/>
  <c r="I988" i="10"/>
  <c r="I989" i="10"/>
  <c r="I990" i="10"/>
  <c r="I991" i="10"/>
  <c r="I992" i="10"/>
  <c r="I993" i="10"/>
  <c r="I994" i="10"/>
  <c r="I995" i="10"/>
  <c r="I996" i="10"/>
  <c r="I997" i="10"/>
  <c r="I998" i="10"/>
  <c r="I999" i="10"/>
  <c r="I1000" i="10"/>
  <c r="I1001" i="10"/>
  <c r="I1002" i="10"/>
  <c r="I1003" i="10"/>
  <c r="I1004" i="10"/>
  <c r="I1005" i="10"/>
  <c r="I1006" i="10"/>
  <c r="I1007" i="10"/>
  <c r="I1008" i="10"/>
  <c r="I1009" i="10"/>
  <c r="I1010" i="10"/>
  <c r="I1011" i="10"/>
  <c r="I1012" i="10"/>
  <c r="I1013" i="10"/>
  <c r="I1014" i="10"/>
  <c r="I1015" i="10"/>
  <c r="I1016" i="10"/>
  <c r="I1017" i="10"/>
  <c r="I1018" i="10"/>
  <c r="I1019" i="10"/>
  <c r="I1020" i="10"/>
  <c r="I1021" i="10"/>
  <c r="I1022" i="10"/>
  <c r="I1023" i="10"/>
  <c r="I1024" i="10"/>
  <c r="I1025" i="10"/>
  <c r="I1026" i="10"/>
  <c r="I1027" i="10"/>
  <c r="I1028" i="10"/>
  <c r="I1029" i="10"/>
  <c r="I1030" i="10"/>
  <c r="I1031" i="10"/>
  <c r="I1032" i="10"/>
  <c r="I1033" i="10"/>
  <c r="I1034" i="10"/>
  <c r="I1035" i="10"/>
  <c r="I1036" i="10"/>
  <c r="I1037" i="10"/>
  <c r="I1038" i="10"/>
  <c r="I1039" i="10"/>
  <c r="I1040" i="10"/>
  <c r="I1041" i="10"/>
  <c r="I1042" i="10"/>
  <c r="I1043" i="10"/>
  <c r="I1044" i="10"/>
  <c r="I1045" i="10"/>
  <c r="I1046" i="10"/>
  <c r="I1047" i="10"/>
  <c r="I1048" i="10"/>
  <c r="I1049" i="10"/>
  <c r="I1050" i="10"/>
  <c r="I1051" i="10"/>
  <c r="I1052" i="10"/>
  <c r="I1053" i="10"/>
  <c r="I1054" i="10"/>
  <c r="I1055" i="10"/>
  <c r="I1056" i="10"/>
  <c r="I1057" i="10"/>
  <c r="I1058" i="10"/>
  <c r="I1059" i="10"/>
  <c r="I1060" i="10"/>
  <c r="I1061" i="10"/>
  <c r="I1062" i="10"/>
  <c r="I1063" i="10"/>
  <c r="I1064" i="10"/>
  <c r="I1065" i="10"/>
  <c r="I1066" i="10"/>
  <c r="I1067" i="10"/>
  <c r="I1068" i="10"/>
  <c r="I1069" i="10"/>
  <c r="I1070" i="10"/>
  <c r="I1071" i="10"/>
  <c r="I1072" i="10"/>
  <c r="I1073" i="10"/>
  <c r="I1074" i="10"/>
  <c r="I1075" i="10"/>
  <c r="I1076" i="10"/>
  <c r="I1077" i="10"/>
  <c r="I1078" i="10"/>
  <c r="I1079" i="10"/>
  <c r="I1080" i="10"/>
  <c r="I1081" i="10"/>
  <c r="I1082" i="10"/>
  <c r="I1083" i="10"/>
  <c r="I1084" i="10"/>
  <c r="I1085" i="10"/>
  <c r="I1086" i="10"/>
  <c r="I1087" i="10"/>
  <c r="I1088" i="10"/>
  <c r="I1089" i="10"/>
  <c r="I1090" i="10"/>
  <c r="I1091" i="10"/>
  <c r="I1092" i="10"/>
  <c r="I1093" i="10"/>
  <c r="I1094" i="10"/>
  <c r="I1095" i="10"/>
  <c r="I1096" i="10"/>
  <c r="I1097" i="10"/>
  <c r="I1098" i="10"/>
  <c r="I1099" i="10"/>
  <c r="I1100" i="10"/>
  <c r="I1101" i="10"/>
  <c r="I1102" i="10"/>
  <c r="I1103" i="10"/>
  <c r="I1104" i="10"/>
  <c r="I1105" i="10"/>
  <c r="I1106" i="10"/>
  <c r="I1107" i="10"/>
  <c r="I1108" i="10"/>
  <c r="I1109" i="10"/>
  <c r="I1110" i="10"/>
  <c r="I1111" i="10"/>
  <c r="I1112" i="10"/>
  <c r="I1113" i="10"/>
  <c r="I1114" i="10"/>
  <c r="I1115" i="10"/>
  <c r="I1116" i="10"/>
  <c r="I1117" i="10"/>
  <c r="I1118" i="10"/>
  <c r="I1119" i="10"/>
  <c r="I1120" i="10"/>
  <c r="I1121" i="10"/>
  <c r="I1122" i="10"/>
  <c r="I1123" i="10"/>
  <c r="I1124" i="10"/>
  <c r="I1125" i="10"/>
  <c r="I1126" i="10"/>
  <c r="I1127" i="10"/>
  <c r="I1128" i="10"/>
  <c r="I1129" i="10"/>
  <c r="I1130" i="10"/>
  <c r="I1131" i="10"/>
  <c r="I1132" i="10"/>
  <c r="I1133" i="10"/>
  <c r="I1134" i="10"/>
  <c r="I1135" i="10"/>
  <c r="I1136" i="10"/>
  <c r="I1137" i="10"/>
  <c r="I1138" i="10"/>
  <c r="I1139" i="10"/>
  <c r="I1140" i="10"/>
  <c r="I1141" i="10"/>
  <c r="I1142" i="10"/>
  <c r="I1143" i="10"/>
  <c r="I1144" i="10"/>
  <c r="I1145" i="10"/>
  <c r="I1146" i="10"/>
  <c r="I1147" i="10"/>
  <c r="I1148" i="10"/>
  <c r="I1149" i="10"/>
  <c r="I1150" i="10"/>
  <c r="I1151" i="10"/>
  <c r="I1152" i="10"/>
  <c r="I1153" i="10"/>
  <c r="I1154" i="10"/>
  <c r="I1155" i="10"/>
  <c r="I1156" i="10"/>
  <c r="I1157" i="10"/>
  <c r="I1158" i="10"/>
  <c r="I1159" i="10"/>
  <c r="I1160" i="10"/>
  <c r="I1161" i="10"/>
  <c r="I1162" i="10"/>
  <c r="I1163" i="10"/>
  <c r="I1164" i="10"/>
  <c r="I1165" i="10"/>
  <c r="I1166" i="10"/>
  <c r="I1167" i="10"/>
  <c r="I1168" i="10"/>
  <c r="I1169" i="10"/>
  <c r="I1170" i="10"/>
  <c r="I1171" i="10"/>
  <c r="I1172" i="10"/>
  <c r="I1173" i="10"/>
  <c r="I1174" i="10"/>
  <c r="I1175" i="10"/>
  <c r="I1176" i="10"/>
  <c r="I1177" i="10"/>
  <c r="I1178" i="10"/>
  <c r="I1179" i="10"/>
  <c r="I1180" i="10"/>
  <c r="I1181" i="10"/>
  <c r="I1182" i="10"/>
  <c r="I1183" i="10"/>
  <c r="I1184" i="10"/>
  <c r="I1185" i="10"/>
  <c r="I1186" i="10"/>
  <c r="I1187" i="10"/>
  <c r="I1188" i="10"/>
  <c r="I1189" i="10"/>
  <c r="I1190" i="10"/>
  <c r="I1191" i="10"/>
  <c r="I1192" i="10"/>
  <c r="I1193" i="10"/>
  <c r="I1194" i="10"/>
  <c r="I1195" i="10"/>
  <c r="I1196" i="10"/>
  <c r="I1197" i="10"/>
  <c r="I1198" i="10"/>
  <c r="I1199" i="10"/>
  <c r="I1200" i="10"/>
  <c r="I1201" i="10"/>
  <c r="I1202" i="10"/>
  <c r="I1203" i="10"/>
  <c r="I1204" i="10"/>
  <c r="I1205" i="10"/>
  <c r="I1206" i="10"/>
  <c r="I1207" i="10"/>
  <c r="I1208" i="10"/>
  <c r="I1209" i="10"/>
  <c r="I1210" i="10"/>
  <c r="I1211" i="10"/>
  <c r="I1212" i="10"/>
  <c r="I1213" i="10"/>
  <c r="I1214" i="10"/>
  <c r="I1215" i="10"/>
  <c r="I1216" i="10"/>
  <c r="I1217" i="10"/>
  <c r="I1218" i="10"/>
  <c r="I1219" i="10"/>
  <c r="I1220" i="10"/>
  <c r="I1221" i="10"/>
  <c r="I1222" i="10"/>
  <c r="I1223" i="10"/>
  <c r="I1224" i="10"/>
  <c r="I1225" i="10"/>
  <c r="I1226" i="10"/>
  <c r="I1227" i="10"/>
  <c r="I1228" i="10"/>
  <c r="I1229" i="10"/>
  <c r="I1230" i="10"/>
  <c r="I1231" i="10"/>
  <c r="I1232" i="10"/>
  <c r="I1233" i="10"/>
  <c r="I1234" i="10"/>
  <c r="I1235" i="10"/>
  <c r="I1236" i="10"/>
  <c r="I1237" i="10"/>
  <c r="I1238" i="10"/>
  <c r="I1239" i="10"/>
  <c r="I1240" i="10"/>
  <c r="I1241" i="10"/>
  <c r="I1242" i="10"/>
  <c r="I1243" i="10"/>
  <c r="I1244" i="10"/>
  <c r="I1245" i="10"/>
  <c r="I1246" i="10"/>
  <c r="I1247" i="10"/>
  <c r="I1248" i="10"/>
  <c r="I1249" i="10"/>
  <c r="I1250" i="10"/>
  <c r="I1251" i="10"/>
  <c r="I1252" i="10"/>
  <c r="I1253" i="10"/>
  <c r="I1254" i="10"/>
  <c r="I1255" i="10"/>
  <c r="I1256" i="10"/>
  <c r="I1257" i="10"/>
  <c r="I1258" i="10"/>
  <c r="I1259" i="10"/>
  <c r="I1260" i="10"/>
  <c r="I1261" i="10"/>
  <c r="I1262" i="10"/>
  <c r="I1263" i="10"/>
  <c r="I1264" i="10"/>
  <c r="I1265" i="10"/>
  <c r="I1266" i="10"/>
  <c r="I1267" i="10"/>
  <c r="I1268" i="10"/>
  <c r="I1269" i="10"/>
  <c r="I1270" i="10"/>
  <c r="I1271" i="10"/>
  <c r="I1272" i="10"/>
  <c r="I1273" i="10"/>
  <c r="I1274" i="10"/>
  <c r="I1275" i="10"/>
  <c r="I1276" i="10"/>
  <c r="I1277" i="10"/>
  <c r="I1278" i="10"/>
  <c r="I1279" i="10"/>
  <c r="I1280" i="10"/>
  <c r="I1281" i="10"/>
  <c r="I1282" i="10"/>
  <c r="I1283" i="10"/>
  <c r="I1284" i="10"/>
  <c r="I1285" i="10"/>
  <c r="I1286" i="10"/>
  <c r="I1287" i="10"/>
  <c r="I1288" i="10"/>
  <c r="I1289" i="10"/>
  <c r="I1290" i="10"/>
  <c r="I1291" i="10"/>
  <c r="I1292" i="10"/>
  <c r="I1293" i="10"/>
  <c r="I1294" i="10"/>
  <c r="I1295" i="10"/>
  <c r="I1296" i="10"/>
  <c r="I1297" i="10"/>
  <c r="I1298" i="10"/>
  <c r="I1299" i="10"/>
  <c r="I1300" i="10"/>
  <c r="I1301" i="10"/>
  <c r="I1302" i="10"/>
  <c r="I1303" i="10"/>
  <c r="I1304" i="10"/>
  <c r="I1305" i="10"/>
  <c r="I1306" i="10"/>
  <c r="I1307" i="10"/>
  <c r="I1308" i="10"/>
  <c r="I1309" i="10"/>
  <c r="I1310" i="10"/>
  <c r="I1311" i="10"/>
  <c r="I1312" i="10"/>
  <c r="I1313" i="10"/>
  <c r="I1314" i="10"/>
  <c r="I1315" i="10"/>
  <c r="I1316" i="10"/>
  <c r="I1317" i="10"/>
  <c r="I1318" i="10"/>
  <c r="I1319" i="10"/>
  <c r="I1320" i="10"/>
  <c r="I1321" i="10"/>
  <c r="I1322" i="10"/>
  <c r="I1323" i="10"/>
  <c r="I1324" i="10"/>
  <c r="I1325" i="10"/>
  <c r="I1326" i="10"/>
  <c r="I1327" i="10"/>
  <c r="I1328" i="10"/>
  <c r="I1329" i="10"/>
  <c r="I1330" i="10"/>
  <c r="I1331" i="10"/>
  <c r="I1332" i="10"/>
  <c r="I1333" i="10"/>
  <c r="I1334" i="10"/>
  <c r="I1335" i="10"/>
  <c r="I1336" i="10"/>
  <c r="I1337" i="10"/>
  <c r="I1338" i="10"/>
  <c r="I1339" i="10"/>
  <c r="I1340" i="10"/>
  <c r="I1341" i="10"/>
  <c r="I1342" i="10"/>
  <c r="I1343" i="10"/>
  <c r="I1344" i="10"/>
  <c r="I1345" i="10"/>
  <c r="I1346" i="10"/>
  <c r="I1347" i="10"/>
  <c r="I1348" i="10"/>
  <c r="I1349" i="10"/>
  <c r="I1350" i="10"/>
  <c r="I1351" i="10"/>
  <c r="I1352" i="10"/>
  <c r="I1353" i="10"/>
  <c r="I1354" i="10"/>
  <c r="I1355" i="10"/>
  <c r="I1356" i="10"/>
  <c r="I1357" i="10"/>
  <c r="I1358" i="10"/>
  <c r="I1359" i="10"/>
  <c r="I1360" i="10"/>
  <c r="I1361" i="10"/>
  <c r="I1362" i="10"/>
  <c r="I1363" i="10"/>
  <c r="I1364" i="10"/>
  <c r="I1365" i="10"/>
  <c r="I1366" i="10"/>
  <c r="I1367" i="10"/>
  <c r="I1368" i="10"/>
  <c r="I1369" i="10"/>
  <c r="I1370" i="10"/>
  <c r="I1371" i="10"/>
  <c r="I1372" i="10"/>
  <c r="I1373" i="10"/>
  <c r="I1374" i="10"/>
  <c r="I1375" i="10"/>
  <c r="I1376" i="10"/>
  <c r="I1377" i="10"/>
  <c r="I1378" i="10"/>
  <c r="I1379" i="10"/>
  <c r="I1380" i="10"/>
  <c r="I1381" i="10"/>
  <c r="I1382" i="10"/>
  <c r="I1383" i="10"/>
  <c r="I1384" i="10"/>
  <c r="I1385" i="10"/>
  <c r="I1386" i="10"/>
  <c r="I1387" i="10"/>
  <c r="I1388" i="10"/>
  <c r="I1389" i="10"/>
  <c r="I1390" i="10"/>
  <c r="I1391" i="10"/>
  <c r="I1392" i="10"/>
  <c r="I1393" i="10"/>
  <c r="I1394" i="10"/>
  <c r="I1395" i="10"/>
  <c r="I1396" i="10"/>
  <c r="I1397" i="10"/>
  <c r="I1398" i="10"/>
  <c r="I1399" i="10"/>
  <c r="I1400" i="10"/>
  <c r="I1401" i="10"/>
  <c r="I1402" i="10"/>
  <c r="I1403" i="10"/>
  <c r="I1404" i="10"/>
  <c r="I1405" i="10"/>
  <c r="I1406" i="10"/>
  <c r="I1407" i="10"/>
  <c r="I1408" i="10"/>
  <c r="I1409" i="10"/>
  <c r="I1410" i="10"/>
  <c r="I1411" i="10"/>
  <c r="I1412" i="10"/>
  <c r="I1413" i="10"/>
  <c r="I1414" i="10"/>
  <c r="I1415" i="10"/>
  <c r="I1416" i="10"/>
  <c r="I1417" i="10"/>
  <c r="I1418" i="10"/>
  <c r="I1419" i="10"/>
  <c r="I1420" i="10"/>
  <c r="I1421" i="10"/>
  <c r="I1422" i="10"/>
  <c r="I1423" i="10"/>
  <c r="I1424" i="10"/>
  <c r="I1425" i="10"/>
  <c r="I1426" i="10"/>
  <c r="I1427" i="10"/>
  <c r="I1428" i="10"/>
  <c r="I1429" i="10"/>
  <c r="I1430" i="10"/>
  <c r="I1431" i="10"/>
  <c r="I1432" i="10"/>
  <c r="I1433" i="10"/>
  <c r="I1434" i="10"/>
  <c r="I1435" i="10"/>
  <c r="I1436" i="10"/>
  <c r="I1437" i="10"/>
  <c r="I1438" i="10"/>
  <c r="I1439" i="10"/>
  <c r="I1440" i="10"/>
  <c r="I1441" i="10"/>
  <c r="I1442" i="10"/>
  <c r="I1443" i="10"/>
  <c r="I1444" i="10"/>
  <c r="I1445" i="10"/>
  <c r="I1446" i="10"/>
  <c r="I1447" i="10"/>
  <c r="I1448" i="10"/>
  <c r="I1449" i="10"/>
  <c r="I1450" i="10"/>
  <c r="I1451" i="10"/>
  <c r="I1452" i="10"/>
  <c r="I1453" i="10"/>
  <c r="I1454" i="10"/>
  <c r="I1455" i="10"/>
  <c r="I1456" i="10"/>
  <c r="I1457" i="10"/>
  <c r="I1458" i="10"/>
  <c r="I1459" i="10"/>
  <c r="I1460" i="10"/>
  <c r="I1461" i="10"/>
  <c r="I1462" i="10"/>
  <c r="I1463" i="10"/>
  <c r="I1464" i="10"/>
  <c r="I1465" i="10"/>
  <c r="I1466" i="10"/>
  <c r="I1467" i="10"/>
  <c r="I1468" i="10"/>
  <c r="I1469" i="10"/>
  <c r="I1470" i="10"/>
  <c r="I1471" i="10"/>
  <c r="I1472" i="10"/>
  <c r="I1473" i="10"/>
  <c r="I1474" i="10"/>
  <c r="I3" i="10"/>
  <c r="D4" i="12" l="1"/>
  <c r="D5" i="12"/>
  <c r="E5" i="12" s="1"/>
  <c r="I5" i="12" s="1"/>
  <c r="D6" i="12"/>
  <c r="E6" i="12" s="1"/>
  <c r="I6" i="12" s="1"/>
  <c r="D7" i="12"/>
  <c r="E7" i="12" s="1"/>
  <c r="I7" i="12" s="1"/>
  <c r="D8" i="12"/>
  <c r="D9" i="12"/>
  <c r="D10" i="12"/>
  <c r="E10" i="12" s="1"/>
  <c r="I10" i="12" s="1"/>
  <c r="D11" i="12"/>
  <c r="E11" i="12" s="1"/>
  <c r="I11" i="12" s="1"/>
  <c r="D12" i="12"/>
  <c r="E12" i="12" s="1"/>
  <c r="I12" i="12" s="1"/>
  <c r="D13" i="12"/>
  <c r="E13" i="12" s="1"/>
  <c r="I13" i="12" s="1"/>
  <c r="D14" i="12"/>
  <c r="E14" i="12" s="1"/>
  <c r="I14" i="12" s="1"/>
  <c r="D15" i="12"/>
  <c r="E15" i="12" s="1"/>
  <c r="I15" i="12" s="1"/>
  <c r="D16" i="12"/>
  <c r="D17" i="12"/>
  <c r="D18" i="12"/>
  <c r="E18" i="12" s="1"/>
  <c r="I18" i="12" s="1"/>
  <c r="D19" i="12"/>
  <c r="E19" i="12" s="1"/>
  <c r="I19" i="12" s="1"/>
  <c r="D20" i="12"/>
  <c r="D21" i="12"/>
  <c r="E21" i="12" s="1"/>
  <c r="I21" i="12" s="1"/>
  <c r="D22" i="12"/>
  <c r="E22" i="12" s="1"/>
  <c r="I22" i="12" s="1"/>
  <c r="D23" i="12"/>
  <c r="E23" i="12" s="1"/>
  <c r="I23" i="12" s="1"/>
  <c r="D24" i="12"/>
  <c r="E24" i="12" s="1"/>
  <c r="I24" i="12" s="1"/>
  <c r="D25" i="12"/>
  <c r="E25" i="12" s="1"/>
  <c r="I25" i="12" s="1"/>
  <c r="D26" i="12"/>
  <c r="E26" i="12" s="1"/>
  <c r="I26" i="12" s="1"/>
  <c r="D27" i="12"/>
  <c r="E27" i="12" s="1"/>
  <c r="I27" i="12" s="1"/>
  <c r="D28" i="12"/>
  <c r="D29" i="12"/>
  <c r="E29" i="12" s="1"/>
  <c r="I29" i="12" s="1"/>
  <c r="D30" i="12"/>
  <c r="E30" i="12" s="1"/>
  <c r="I30" i="12" s="1"/>
  <c r="D31" i="12"/>
  <c r="E31" i="12" s="1"/>
  <c r="I31" i="12" s="1"/>
  <c r="D32" i="12"/>
  <c r="D33" i="12"/>
  <c r="D34" i="12"/>
  <c r="E34" i="12" s="1"/>
  <c r="I34" i="12" s="1"/>
  <c r="D35" i="12"/>
  <c r="E35" i="12" s="1"/>
  <c r="I35" i="12" s="1"/>
  <c r="D36" i="12"/>
  <c r="E36" i="12" s="1"/>
  <c r="I36" i="12" s="1"/>
  <c r="D37" i="12"/>
  <c r="E37" i="12" s="1"/>
  <c r="I37" i="12" s="1"/>
  <c r="D38" i="12"/>
  <c r="E38" i="12" s="1"/>
  <c r="I38" i="12" s="1"/>
  <c r="D39" i="12"/>
  <c r="E39" i="12" s="1"/>
  <c r="I39" i="12" s="1"/>
  <c r="D40" i="12"/>
  <c r="D41" i="12"/>
  <c r="D42" i="12"/>
  <c r="E42" i="12" s="1"/>
  <c r="I42" i="12" s="1"/>
  <c r="D43" i="12"/>
  <c r="E43" i="12" s="1"/>
  <c r="I43" i="12" s="1"/>
  <c r="D44" i="12"/>
  <c r="D45" i="12"/>
  <c r="D46" i="12"/>
  <c r="E46" i="12" s="1"/>
  <c r="I46" i="12" s="1"/>
  <c r="D47" i="12"/>
  <c r="E47" i="12" s="1"/>
  <c r="I47" i="12" s="1"/>
  <c r="D48" i="12"/>
  <c r="E48" i="12" s="1"/>
  <c r="I48" i="12" s="1"/>
  <c r="D49" i="12"/>
  <c r="E49" i="12" s="1"/>
  <c r="I49" i="12" s="1"/>
  <c r="D50" i="12"/>
  <c r="E50" i="12" s="1"/>
  <c r="I50" i="12" s="1"/>
  <c r="D51" i="12"/>
  <c r="E51" i="12" s="1"/>
  <c r="I51" i="12" s="1"/>
  <c r="D52" i="12"/>
  <c r="D53" i="12"/>
  <c r="D54" i="12"/>
  <c r="E54" i="12" s="1"/>
  <c r="I54" i="12" s="1"/>
  <c r="D55" i="12"/>
  <c r="E55" i="12" s="1"/>
  <c r="I55" i="12" s="1"/>
  <c r="D56" i="12"/>
  <c r="D57" i="12"/>
  <c r="D58" i="12"/>
  <c r="E58" i="12" s="1"/>
  <c r="I58" i="12" s="1"/>
  <c r="D59" i="12"/>
  <c r="E59" i="12" s="1"/>
  <c r="I59" i="12" s="1"/>
  <c r="D60" i="12"/>
  <c r="E60" i="12" s="1"/>
  <c r="I60" i="12" s="1"/>
  <c r="D61" i="12"/>
  <c r="E61" i="12" s="1"/>
  <c r="I61" i="12" s="1"/>
  <c r="D62" i="12"/>
  <c r="E62" i="12" s="1"/>
  <c r="I62" i="12" s="1"/>
  <c r="D63" i="12"/>
  <c r="E63" i="12" s="1"/>
  <c r="I63" i="12" s="1"/>
  <c r="D64" i="12"/>
  <c r="D65" i="12"/>
  <c r="D66" i="12"/>
  <c r="E66" i="12" s="1"/>
  <c r="I66" i="12" s="1"/>
  <c r="D67" i="12"/>
  <c r="E67" i="12" s="1"/>
  <c r="I67" i="12" s="1"/>
  <c r="D68" i="12"/>
  <c r="D69" i="12"/>
  <c r="D70" i="12"/>
  <c r="E70" i="12" s="1"/>
  <c r="I70" i="12" s="1"/>
  <c r="D71" i="12"/>
  <c r="E71" i="12" s="1"/>
  <c r="I71" i="12" s="1"/>
  <c r="D72" i="12"/>
  <c r="E72" i="12" s="1"/>
  <c r="I72" i="12" s="1"/>
  <c r="D73" i="12"/>
  <c r="E73" i="12" s="1"/>
  <c r="I73" i="12" s="1"/>
  <c r="D74" i="12"/>
  <c r="E74" i="12" s="1"/>
  <c r="I74" i="12" s="1"/>
  <c r="D75" i="12"/>
  <c r="E75" i="12" s="1"/>
  <c r="I75" i="12" s="1"/>
  <c r="D76" i="12"/>
  <c r="D77" i="12"/>
  <c r="E77" i="12" s="1"/>
  <c r="I77" i="12" s="1"/>
  <c r="D78" i="12"/>
  <c r="E78" i="12" s="1"/>
  <c r="I78" i="12" s="1"/>
  <c r="D79" i="12"/>
  <c r="E79" i="12" s="1"/>
  <c r="I79" i="12" s="1"/>
  <c r="D80" i="12"/>
  <c r="D81" i="12"/>
  <c r="D82" i="12"/>
  <c r="E82" i="12" s="1"/>
  <c r="I82" i="12" s="1"/>
  <c r="D83" i="12"/>
  <c r="E83" i="12" s="1"/>
  <c r="I83" i="12" s="1"/>
  <c r="D84" i="12"/>
  <c r="E84" i="12" s="1"/>
  <c r="I84" i="12" s="1"/>
  <c r="D85" i="12"/>
  <c r="E85" i="12" s="1"/>
  <c r="I85" i="12" s="1"/>
  <c r="D86" i="12"/>
  <c r="E86" i="12" s="1"/>
  <c r="I86" i="12" s="1"/>
  <c r="D87" i="12"/>
  <c r="E87" i="12" s="1"/>
  <c r="I87" i="12" s="1"/>
  <c r="D88" i="12"/>
  <c r="D89" i="12"/>
  <c r="E89" i="12" s="1"/>
  <c r="I89" i="12" s="1"/>
  <c r="D90" i="12"/>
  <c r="E90" i="12" s="1"/>
  <c r="I90" i="12" s="1"/>
  <c r="D91" i="12"/>
  <c r="E91" i="12" s="1"/>
  <c r="I91" i="12" s="1"/>
  <c r="D92" i="12"/>
  <c r="D93" i="12"/>
  <c r="E93" i="12" s="1"/>
  <c r="I93" i="12" s="1"/>
  <c r="D94" i="12"/>
  <c r="E94" i="12" s="1"/>
  <c r="I94" i="12" s="1"/>
  <c r="D95" i="12"/>
  <c r="E95" i="12" s="1"/>
  <c r="I95" i="12" s="1"/>
  <c r="D96" i="12"/>
  <c r="D97" i="12"/>
  <c r="E97" i="12" s="1"/>
  <c r="I97" i="12" s="1"/>
  <c r="D98" i="12"/>
  <c r="E98" i="12" s="1"/>
  <c r="I98" i="12" s="1"/>
  <c r="D99" i="12"/>
  <c r="E99" i="12" s="1"/>
  <c r="I99" i="12" s="1"/>
  <c r="D100" i="12"/>
  <c r="D101" i="12"/>
  <c r="D102" i="12"/>
  <c r="E102" i="12" s="1"/>
  <c r="I102" i="12" s="1"/>
  <c r="D103" i="12"/>
  <c r="E103" i="12" s="1"/>
  <c r="I103" i="12" s="1"/>
  <c r="D104" i="12"/>
  <c r="D105" i="12"/>
  <c r="E105" i="12" s="1"/>
  <c r="I105" i="12" s="1"/>
  <c r="D106" i="12"/>
  <c r="E106" i="12" s="1"/>
  <c r="I106" i="12" s="1"/>
  <c r="D107" i="12"/>
  <c r="E107" i="12" s="1"/>
  <c r="I107" i="12" s="1"/>
  <c r="D108" i="12"/>
  <c r="E108" i="12" s="1"/>
  <c r="I108" i="12" s="1"/>
  <c r="D109" i="12"/>
  <c r="E109" i="12" s="1"/>
  <c r="I109" i="12" s="1"/>
  <c r="D110" i="12"/>
  <c r="E110" i="12" s="1"/>
  <c r="I110" i="12" s="1"/>
  <c r="D111" i="12"/>
  <c r="D112" i="12"/>
  <c r="D113" i="12"/>
  <c r="D114" i="12"/>
  <c r="E114" i="12" s="1"/>
  <c r="I114" i="12" s="1"/>
  <c r="D115" i="12"/>
  <c r="E115" i="12" s="1"/>
  <c r="I115" i="12" s="1"/>
  <c r="D116" i="12"/>
  <c r="D117" i="12"/>
  <c r="E117" i="12" s="1"/>
  <c r="I117" i="12" s="1"/>
  <c r="D118" i="12"/>
  <c r="E118" i="12" s="1"/>
  <c r="I118" i="12" s="1"/>
  <c r="D119" i="12"/>
  <c r="E119" i="12" s="1"/>
  <c r="I119" i="12" s="1"/>
  <c r="D120" i="12"/>
  <c r="E120" i="12" s="1"/>
  <c r="I120" i="12" s="1"/>
  <c r="D121" i="12"/>
  <c r="E121" i="12" s="1"/>
  <c r="I121" i="12" s="1"/>
  <c r="D122" i="12"/>
  <c r="E122" i="12" s="1"/>
  <c r="I122" i="12" s="1"/>
  <c r="D123" i="12"/>
  <c r="E123" i="12" s="1"/>
  <c r="I123" i="12" s="1"/>
  <c r="D124" i="12"/>
  <c r="D125" i="12"/>
  <c r="E125" i="12" s="1"/>
  <c r="I125" i="12" s="1"/>
  <c r="D126" i="12"/>
  <c r="E126" i="12" s="1"/>
  <c r="I126" i="12" s="1"/>
  <c r="D127" i="12"/>
  <c r="E127" i="12" s="1"/>
  <c r="I127" i="12" s="1"/>
  <c r="D128" i="12"/>
  <c r="D129" i="12"/>
  <c r="D130" i="12"/>
  <c r="E130" i="12" s="1"/>
  <c r="I130" i="12" s="1"/>
  <c r="D131" i="12"/>
  <c r="E131" i="12" s="1"/>
  <c r="I131" i="12" s="1"/>
  <c r="D132" i="12"/>
  <c r="E132" i="12" s="1"/>
  <c r="I132" i="12" s="1"/>
  <c r="D133" i="12"/>
  <c r="E133" i="12" s="1"/>
  <c r="I133" i="12" s="1"/>
  <c r="D134" i="12"/>
  <c r="E134" i="12" s="1"/>
  <c r="I134" i="12" s="1"/>
  <c r="D135" i="12"/>
  <c r="E135" i="12" s="1"/>
  <c r="I135" i="12" s="1"/>
  <c r="D136" i="12"/>
  <c r="D137" i="12"/>
  <c r="E137" i="12" s="1"/>
  <c r="I137" i="12" s="1"/>
  <c r="D138" i="12"/>
  <c r="E138" i="12" s="1"/>
  <c r="I138" i="12" s="1"/>
  <c r="D139" i="12"/>
  <c r="E139" i="12" s="1"/>
  <c r="I139" i="12" s="1"/>
  <c r="D140" i="12"/>
  <c r="D141" i="12"/>
  <c r="E141" i="12" s="1"/>
  <c r="I141" i="12" s="1"/>
  <c r="D142" i="12"/>
  <c r="E142" i="12" s="1"/>
  <c r="I142" i="12" s="1"/>
  <c r="D143" i="12"/>
  <c r="E143" i="12" s="1"/>
  <c r="I143" i="12" s="1"/>
  <c r="D144" i="12"/>
  <c r="E144" i="12" s="1"/>
  <c r="I144" i="12" s="1"/>
  <c r="D145" i="12"/>
  <c r="E145" i="12" s="1"/>
  <c r="I145" i="12" s="1"/>
  <c r="D146" i="12"/>
  <c r="E146" i="12" s="1"/>
  <c r="I146" i="12" s="1"/>
  <c r="D147" i="12"/>
  <c r="E147" i="12" s="1"/>
  <c r="I147" i="12" s="1"/>
  <c r="D148" i="12"/>
  <c r="D149" i="12"/>
  <c r="D150" i="12"/>
  <c r="E150" i="12" s="1"/>
  <c r="I150" i="12" s="1"/>
  <c r="D151" i="12"/>
  <c r="E151" i="12" s="1"/>
  <c r="I151" i="12" s="1"/>
  <c r="D152" i="12"/>
  <c r="D153" i="12"/>
  <c r="E153" i="12" s="1"/>
  <c r="I153" i="12" s="1"/>
  <c r="D154" i="12"/>
  <c r="E154" i="12" s="1"/>
  <c r="I154" i="12" s="1"/>
  <c r="D155" i="12"/>
  <c r="E155" i="12" s="1"/>
  <c r="I155" i="12" s="1"/>
  <c r="D156" i="12"/>
  <c r="E156" i="12" s="1"/>
  <c r="I156" i="12" s="1"/>
  <c r="D157" i="12"/>
  <c r="E157" i="12" s="1"/>
  <c r="I157" i="12" s="1"/>
  <c r="D158" i="12"/>
  <c r="E158" i="12" s="1"/>
  <c r="I158" i="12" s="1"/>
  <c r="D159" i="12"/>
  <c r="E159" i="12" s="1"/>
  <c r="I159" i="12" s="1"/>
  <c r="D160" i="12"/>
  <c r="D161" i="12"/>
  <c r="E161" i="12" s="1"/>
  <c r="I161" i="12" s="1"/>
  <c r="D162" i="12"/>
  <c r="E162" i="12" s="1"/>
  <c r="I162" i="12" s="1"/>
  <c r="D163" i="12"/>
  <c r="E163" i="12" s="1"/>
  <c r="I163" i="12" s="1"/>
  <c r="D164" i="12"/>
  <c r="D165" i="12"/>
  <c r="E165" i="12" s="1"/>
  <c r="I165" i="12" s="1"/>
  <c r="D166" i="12"/>
  <c r="E166" i="12" s="1"/>
  <c r="I166" i="12" s="1"/>
  <c r="D167" i="12"/>
  <c r="E167" i="12" s="1"/>
  <c r="I167" i="12" s="1"/>
  <c r="D168" i="12"/>
  <c r="E168" i="12" s="1"/>
  <c r="I168" i="12" s="1"/>
  <c r="D169" i="12"/>
  <c r="E169" i="12" s="1"/>
  <c r="I169" i="12" s="1"/>
  <c r="D170" i="12"/>
  <c r="E170" i="12" s="1"/>
  <c r="I170" i="12" s="1"/>
  <c r="D171" i="12"/>
  <c r="E171" i="12" s="1"/>
  <c r="I171" i="12" s="1"/>
  <c r="D172" i="12"/>
  <c r="D173" i="12"/>
  <c r="D174" i="12"/>
  <c r="E174" i="12" s="1"/>
  <c r="I174" i="12" s="1"/>
  <c r="D175" i="12"/>
  <c r="E175" i="12" s="1"/>
  <c r="I175" i="12" s="1"/>
  <c r="D176" i="12"/>
  <c r="D177" i="12"/>
  <c r="E177" i="12" s="1"/>
  <c r="I177" i="12" s="1"/>
  <c r="D178" i="12"/>
  <c r="E178" i="12" s="1"/>
  <c r="I178" i="12" s="1"/>
  <c r="D179" i="12"/>
  <c r="E179" i="12" s="1"/>
  <c r="I179" i="12" s="1"/>
  <c r="D180" i="12"/>
  <c r="E180" i="12" s="1"/>
  <c r="I180" i="12" s="1"/>
  <c r="D181" i="12"/>
  <c r="E181" i="12" s="1"/>
  <c r="I181" i="12" s="1"/>
  <c r="D182" i="12"/>
  <c r="E182" i="12" s="1"/>
  <c r="I182" i="12" s="1"/>
  <c r="D183" i="12"/>
  <c r="E183" i="12" s="1"/>
  <c r="I183" i="12" s="1"/>
  <c r="D184" i="12"/>
  <c r="D185" i="12"/>
  <c r="E185" i="12" s="1"/>
  <c r="I185" i="12" s="1"/>
  <c r="D186" i="12"/>
  <c r="E186" i="12" s="1"/>
  <c r="I186" i="12" s="1"/>
  <c r="D187" i="12"/>
  <c r="E187" i="12" s="1"/>
  <c r="I187" i="12" s="1"/>
  <c r="D188" i="12"/>
  <c r="D189" i="12"/>
  <c r="D190" i="12"/>
  <c r="E190" i="12" s="1"/>
  <c r="I190" i="12" s="1"/>
  <c r="D191" i="12"/>
  <c r="E191" i="12" s="1"/>
  <c r="I191" i="12" s="1"/>
  <c r="D192" i="12"/>
  <c r="E192" i="12" s="1"/>
  <c r="I192" i="12" s="1"/>
  <c r="D193" i="12"/>
  <c r="E193" i="12" s="1"/>
  <c r="I193" i="12" s="1"/>
  <c r="D194" i="12"/>
  <c r="E194" i="12" s="1"/>
  <c r="I194" i="12" s="1"/>
  <c r="D195" i="12"/>
  <c r="E195" i="12" s="1"/>
  <c r="I195" i="12" s="1"/>
  <c r="D196" i="12"/>
  <c r="E196" i="12" s="1"/>
  <c r="I196" i="12" s="1"/>
  <c r="D197" i="12"/>
  <c r="E197" i="12" s="1"/>
  <c r="I197" i="12" s="1"/>
  <c r="D198" i="12"/>
  <c r="E198" i="12" s="1"/>
  <c r="I198" i="12" s="1"/>
  <c r="D199" i="12"/>
  <c r="E199" i="12" s="1"/>
  <c r="I199" i="12" s="1"/>
  <c r="D200" i="12"/>
  <c r="E200" i="12" s="1"/>
  <c r="I200" i="12" s="1"/>
  <c r="D201" i="12"/>
  <c r="E201" i="12" s="1"/>
  <c r="I201" i="12" s="1"/>
  <c r="D202" i="12"/>
  <c r="E202" i="12" s="1"/>
  <c r="I202" i="12" s="1"/>
  <c r="D203" i="12"/>
  <c r="E203" i="12" s="1"/>
  <c r="I203" i="12" s="1"/>
  <c r="D204" i="12"/>
  <c r="E204" i="12" s="1"/>
  <c r="I204" i="12" s="1"/>
  <c r="D205" i="12"/>
  <c r="E205" i="12" s="1"/>
  <c r="I205" i="12" s="1"/>
  <c r="D206" i="12"/>
  <c r="E206" i="12" s="1"/>
  <c r="I206" i="12" s="1"/>
  <c r="D207" i="12"/>
  <c r="E207" i="12" s="1"/>
  <c r="I207" i="12" s="1"/>
  <c r="D208" i="12"/>
  <c r="D209" i="12"/>
  <c r="E209" i="12" s="1"/>
  <c r="I209" i="12" s="1"/>
  <c r="D210" i="12"/>
  <c r="E210" i="12" s="1"/>
  <c r="I210" i="12" s="1"/>
  <c r="D211" i="12"/>
  <c r="E211" i="12" s="1"/>
  <c r="I211" i="12" s="1"/>
  <c r="D212" i="12"/>
  <c r="D213" i="12"/>
  <c r="E213" i="12" s="1"/>
  <c r="I213" i="12" s="1"/>
  <c r="D214" i="12"/>
  <c r="E214" i="12" s="1"/>
  <c r="I214" i="12" s="1"/>
  <c r="D215" i="12"/>
  <c r="E215" i="12" s="1"/>
  <c r="I215" i="12" s="1"/>
  <c r="D216" i="12"/>
  <c r="E216" i="12" s="1"/>
  <c r="I216" i="12" s="1"/>
  <c r="D217" i="12"/>
  <c r="E217" i="12" s="1"/>
  <c r="I217" i="12" s="1"/>
  <c r="D218" i="12"/>
  <c r="E218" i="12" s="1"/>
  <c r="I218" i="12" s="1"/>
  <c r="D219" i="12"/>
  <c r="E219" i="12" s="1"/>
  <c r="I219" i="12" s="1"/>
  <c r="D220" i="12"/>
  <c r="E220" i="12" s="1"/>
  <c r="I220" i="12" s="1"/>
  <c r="D221" i="12"/>
  <c r="D222" i="12"/>
  <c r="E222" i="12" s="1"/>
  <c r="I222" i="12" s="1"/>
  <c r="D223" i="12"/>
  <c r="E223" i="12" s="1"/>
  <c r="I223" i="12" s="1"/>
  <c r="D224" i="12"/>
  <c r="E224" i="12" s="1"/>
  <c r="I224" i="12" s="1"/>
  <c r="D225" i="12"/>
  <c r="E225" i="12" s="1"/>
  <c r="I225" i="12" s="1"/>
  <c r="D226" i="12"/>
  <c r="E226" i="12" s="1"/>
  <c r="I226" i="12" s="1"/>
  <c r="D227" i="12"/>
  <c r="E227" i="12" s="1"/>
  <c r="I227" i="12" s="1"/>
  <c r="D228" i="12"/>
  <c r="E228" i="12" s="1"/>
  <c r="I228" i="12" s="1"/>
  <c r="D229" i="12"/>
  <c r="E229" i="12" s="1"/>
  <c r="I229" i="12" s="1"/>
  <c r="D230" i="12"/>
  <c r="E230" i="12" s="1"/>
  <c r="I230" i="12" s="1"/>
  <c r="D231" i="12"/>
  <c r="E231" i="12" s="1"/>
  <c r="I231" i="12" s="1"/>
  <c r="D232" i="12"/>
  <c r="D233" i="12"/>
  <c r="D234" i="12"/>
  <c r="E234" i="12" s="1"/>
  <c r="I234" i="12" s="1"/>
  <c r="D235" i="12"/>
  <c r="E235" i="12" s="1"/>
  <c r="I235" i="12" s="1"/>
  <c r="D236" i="12"/>
  <c r="D237" i="12"/>
  <c r="E237" i="12" s="1"/>
  <c r="I237" i="12" s="1"/>
  <c r="D238" i="12"/>
  <c r="E238" i="12" s="1"/>
  <c r="I238" i="12" s="1"/>
  <c r="D239" i="12"/>
  <c r="E239" i="12" s="1"/>
  <c r="I239" i="12" s="1"/>
  <c r="D240" i="12"/>
  <c r="E240" i="12" s="1"/>
  <c r="I240" i="12" s="1"/>
  <c r="D241" i="12"/>
  <c r="E241" i="12" s="1"/>
  <c r="I241" i="12" s="1"/>
  <c r="D242" i="12"/>
  <c r="E242" i="12" s="1"/>
  <c r="I242" i="12" s="1"/>
  <c r="D243" i="12"/>
  <c r="E243" i="12" s="1"/>
  <c r="I243" i="12" s="1"/>
  <c r="D244" i="12"/>
  <c r="E244" i="12" s="1"/>
  <c r="I244" i="12" s="1"/>
  <c r="D245" i="12"/>
  <c r="E245" i="12" s="1"/>
  <c r="I245" i="12" s="1"/>
  <c r="D246" i="12"/>
  <c r="E246" i="12" s="1"/>
  <c r="I246" i="12" s="1"/>
  <c r="D247" i="12"/>
  <c r="E247" i="12" s="1"/>
  <c r="I247" i="12" s="1"/>
  <c r="D248" i="12"/>
  <c r="E248" i="12" s="1"/>
  <c r="I248" i="12" s="1"/>
  <c r="D249" i="12"/>
  <c r="E249" i="12" s="1"/>
  <c r="I249" i="12" s="1"/>
  <c r="D250" i="12"/>
  <c r="E250" i="12" s="1"/>
  <c r="I250" i="12" s="1"/>
  <c r="D251" i="12"/>
  <c r="E251" i="12" s="1"/>
  <c r="I251" i="12" s="1"/>
  <c r="D252" i="12"/>
  <c r="E252" i="12" s="1"/>
  <c r="I252" i="12" s="1"/>
  <c r="D253" i="12"/>
  <c r="E253" i="12" s="1"/>
  <c r="I253" i="12" s="1"/>
  <c r="D254" i="12"/>
  <c r="E254" i="12" s="1"/>
  <c r="I254" i="12" s="1"/>
  <c r="D255" i="12"/>
  <c r="E255" i="12" s="1"/>
  <c r="I255" i="12" s="1"/>
  <c r="D256" i="12"/>
  <c r="D257" i="12"/>
  <c r="D258" i="12"/>
  <c r="E258" i="12" s="1"/>
  <c r="I258" i="12" s="1"/>
  <c r="D259" i="12"/>
  <c r="E259" i="12" s="1"/>
  <c r="I259" i="12" s="1"/>
  <c r="D260" i="12"/>
  <c r="D261" i="12"/>
  <c r="E261" i="12" s="1"/>
  <c r="I261" i="12" s="1"/>
  <c r="D262" i="12"/>
  <c r="E262" i="12" s="1"/>
  <c r="I262" i="12" s="1"/>
  <c r="D263" i="12"/>
  <c r="E263" i="12" s="1"/>
  <c r="I263" i="12" s="1"/>
  <c r="D264" i="12"/>
  <c r="E264" i="12" s="1"/>
  <c r="I264" i="12" s="1"/>
  <c r="D265" i="12"/>
  <c r="E265" i="12" s="1"/>
  <c r="I265" i="12" s="1"/>
  <c r="D266" i="12"/>
  <c r="E266" i="12" s="1"/>
  <c r="I266" i="12" s="1"/>
  <c r="D267" i="12"/>
  <c r="E267" i="12" s="1"/>
  <c r="I267" i="12" s="1"/>
  <c r="D268" i="12"/>
  <c r="E268" i="12" s="1"/>
  <c r="I268" i="12" s="1"/>
  <c r="D269" i="12"/>
  <c r="D270" i="12"/>
  <c r="E270" i="12" s="1"/>
  <c r="I270" i="12" s="1"/>
  <c r="D271" i="12"/>
  <c r="E271" i="12" s="1"/>
  <c r="I271" i="12" s="1"/>
  <c r="D272" i="12"/>
  <c r="E272" i="12" s="1"/>
  <c r="I272" i="12" s="1"/>
  <c r="D273" i="12"/>
  <c r="E273" i="12" s="1"/>
  <c r="I273" i="12" s="1"/>
  <c r="D274" i="12"/>
  <c r="E274" i="12" s="1"/>
  <c r="I274" i="12" s="1"/>
  <c r="D275" i="12"/>
  <c r="E275" i="12" s="1"/>
  <c r="I275" i="12" s="1"/>
  <c r="D276" i="12"/>
  <c r="E276" i="12" s="1"/>
  <c r="I276" i="12" s="1"/>
  <c r="D277" i="12"/>
  <c r="E277" i="12" s="1"/>
  <c r="I277" i="12" s="1"/>
  <c r="D278" i="12"/>
  <c r="E278" i="12" s="1"/>
  <c r="I278" i="12" s="1"/>
  <c r="D279" i="12"/>
  <c r="E279" i="12" s="1"/>
  <c r="I279" i="12" s="1"/>
  <c r="D280" i="12"/>
  <c r="D281" i="12"/>
  <c r="D282" i="12"/>
  <c r="E282" i="12" s="1"/>
  <c r="I282" i="12" s="1"/>
  <c r="D283" i="12"/>
  <c r="E283" i="12" s="1"/>
  <c r="I283" i="12" s="1"/>
  <c r="D284" i="12"/>
  <c r="D285" i="12"/>
  <c r="E285" i="12" s="1"/>
  <c r="I285" i="12" s="1"/>
  <c r="D286" i="12"/>
  <c r="E286" i="12" s="1"/>
  <c r="I286" i="12" s="1"/>
  <c r="D287" i="12"/>
  <c r="E287" i="12" s="1"/>
  <c r="I287" i="12" s="1"/>
  <c r="D288" i="12"/>
  <c r="E288" i="12" s="1"/>
  <c r="I288" i="12" s="1"/>
  <c r="D289" i="12"/>
  <c r="E289" i="12" s="1"/>
  <c r="I289" i="12" s="1"/>
  <c r="D290" i="12"/>
  <c r="E290" i="12" s="1"/>
  <c r="I290" i="12" s="1"/>
  <c r="D291" i="12"/>
  <c r="E291" i="12" s="1"/>
  <c r="I291" i="12" s="1"/>
  <c r="D292" i="12"/>
  <c r="E292" i="12" s="1"/>
  <c r="I292" i="12" s="1"/>
  <c r="D293" i="12"/>
  <c r="E293" i="12" s="1"/>
  <c r="I293" i="12" s="1"/>
  <c r="D294" i="12"/>
  <c r="E294" i="12" s="1"/>
  <c r="I294" i="12" s="1"/>
  <c r="D295" i="12"/>
  <c r="E295" i="12" s="1"/>
  <c r="I295" i="12" s="1"/>
  <c r="D296" i="12"/>
  <c r="E296" i="12" s="1"/>
  <c r="I296" i="12" s="1"/>
  <c r="D297" i="12"/>
  <c r="D298" i="12"/>
  <c r="E298" i="12" s="1"/>
  <c r="I298" i="12" s="1"/>
  <c r="D299" i="12"/>
  <c r="E299" i="12" s="1"/>
  <c r="I299" i="12" s="1"/>
  <c r="D300" i="12"/>
  <c r="E300" i="12" s="1"/>
  <c r="I300" i="12" s="1"/>
  <c r="D301" i="12"/>
  <c r="E301" i="12" s="1"/>
  <c r="I301" i="12" s="1"/>
  <c r="D302" i="12"/>
  <c r="E302" i="12" s="1"/>
  <c r="I302" i="12" s="1"/>
  <c r="D303" i="12"/>
  <c r="E303" i="12" s="1"/>
  <c r="I303" i="12" s="1"/>
  <c r="D304" i="12"/>
  <c r="D305" i="12"/>
  <c r="E305" i="12" s="1"/>
  <c r="I305" i="12" s="1"/>
  <c r="D306" i="12"/>
  <c r="E306" i="12" s="1"/>
  <c r="I306" i="12" s="1"/>
  <c r="D307" i="12"/>
  <c r="E307" i="12" s="1"/>
  <c r="I307" i="12" s="1"/>
  <c r="D308" i="12"/>
  <c r="D309" i="12"/>
  <c r="E309" i="12" s="1"/>
  <c r="I309" i="12" s="1"/>
  <c r="D310" i="12"/>
  <c r="E310" i="12" s="1"/>
  <c r="I310" i="12" s="1"/>
  <c r="D311" i="12"/>
  <c r="E311" i="12" s="1"/>
  <c r="I311" i="12" s="1"/>
  <c r="D312" i="12"/>
  <c r="E312" i="12" s="1"/>
  <c r="I312" i="12" s="1"/>
  <c r="D313" i="12"/>
  <c r="E313" i="12" s="1"/>
  <c r="I313" i="12" s="1"/>
  <c r="D314" i="12"/>
  <c r="E314" i="12" s="1"/>
  <c r="I314" i="12" s="1"/>
  <c r="D315" i="12"/>
  <c r="E315" i="12" s="1"/>
  <c r="I315" i="12" s="1"/>
  <c r="D316" i="12"/>
  <c r="E316" i="12" s="1"/>
  <c r="I316" i="12" s="1"/>
  <c r="D317" i="12"/>
  <c r="D318" i="12"/>
  <c r="E318" i="12" s="1"/>
  <c r="I318" i="12" s="1"/>
  <c r="D319" i="12"/>
  <c r="E319" i="12" s="1"/>
  <c r="I319" i="12" s="1"/>
  <c r="D320" i="12"/>
  <c r="E320" i="12" s="1"/>
  <c r="I320" i="12" s="1"/>
  <c r="D321" i="12"/>
  <c r="E321" i="12" s="1"/>
  <c r="I321" i="12" s="1"/>
  <c r="D322" i="12"/>
  <c r="E322" i="12" s="1"/>
  <c r="I322" i="12" s="1"/>
  <c r="D323" i="12"/>
  <c r="E323" i="12" s="1"/>
  <c r="I323" i="12" s="1"/>
  <c r="D324" i="12"/>
  <c r="E324" i="12" s="1"/>
  <c r="I324" i="12" s="1"/>
  <c r="D325" i="12"/>
  <c r="E325" i="12" s="1"/>
  <c r="I325" i="12" s="1"/>
  <c r="D326" i="12"/>
  <c r="E326" i="12" s="1"/>
  <c r="I326" i="12" s="1"/>
  <c r="D327" i="12"/>
  <c r="E327" i="12" s="1"/>
  <c r="I327" i="12" s="1"/>
  <c r="D328" i="12"/>
  <c r="D329" i="12"/>
  <c r="D330" i="12"/>
  <c r="E330" i="12" s="1"/>
  <c r="I330" i="12" s="1"/>
  <c r="D331" i="12"/>
  <c r="E331" i="12" s="1"/>
  <c r="I331" i="12" s="1"/>
  <c r="D332" i="12"/>
  <c r="D333" i="12"/>
  <c r="E333" i="12" s="1"/>
  <c r="I333" i="12" s="1"/>
  <c r="D334" i="12"/>
  <c r="E334" i="12" s="1"/>
  <c r="I334" i="12" s="1"/>
  <c r="D335" i="12"/>
  <c r="E335" i="12" s="1"/>
  <c r="I335" i="12" s="1"/>
  <c r="D336" i="12"/>
  <c r="E336" i="12" s="1"/>
  <c r="I336" i="12" s="1"/>
  <c r="D337" i="12"/>
  <c r="E337" i="12" s="1"/>
  <c r="I337" i="12" s="1"/>
  <c r="D338" i="12"/>
  <c r="E338" i="12" s="1"/>
  <c r="I338" i="12" s="1"/>
  <c r="D339" i="12"/>
  <c r="E339" i="12" s="1"/>
  <c r="I339" i="12" s="1"/>
  <c r="D340" i="12"/>
  <c r="E340" i="12" s="1"/>
  <c r="I340" i="12" s="1"/>
  <c r="D341" i="12"/>
  <c r="E341" i="12" s="1"/>
  <c r="I341" i="12" s="1"/>
  <c r="D342" i="12"/>
  <c r="E342" i="12" s="1"/>
  <c r="I342" i="12" s="1"/>
  <c r="D343" i="12"/>
  <c r="E343" i="12" s="1"/>
  <c r="I343" i="12" s="1"/>
  <c r="D344" i="12"/>
  <c r="E344" i="12" s="1"/>
  <c r="I344" i="12" s="1"/>
  <c r="D345" i="12"/>
  <c r="D346" i="12"/>
  <c r="E346" i="12" s="1"/>
  <c r="I346" i="12" s="1"/>
  <c r="D347" i="12"/>
  <c r="E347" i="12" s="1"/>
  <c r="I347" i="12" s="1"/>
  <c r="D348" i="12"/>
  <c r="E348" i="12" s="1"/>
  <c r="I348" i="12" s="1"/>
  <c r="D349" i="12"/>
  <c r="E349" i="12" s="1"/>
  <c r="I349" i="12" s="1"/>
  <c r="D350" i="12"/>
  <c r="E350" i="12" s="1"/>
  <c r="I350" i="12" s="1"/>
  <c r="D351" i="12"/>
  <c r="E351" i="12" s="1"/>
  <c r="I351" i="12" s="1"/>
  <c r="D352" i="12"/>
  <c r="D353" i="12"/>
  <c r="E353" i="12" s="1"/>
  <c r="I353" i="12" s="1"/>
  <c r="D354" i="12"/>
  <c r="E354" i="12" s="1"/>
  <c r="I354" i="12" s="1"/>
  <c r="D355" i="12"/>
  <c r="E355" i="12" s="1"/>
  <c r="I355" i="12" s="1"/>
  <c r="D356" i="12"/>
  <c r="D357" i="12"/>
  <c r="E357" i="12" s="1"/>
  <c r="I357" i="12" s="1"/>
  <c r="D358" i="12"/>
  <c r="E358" i="12" s="1"/>
  <c r="I358" i="12" s="1"/>
  <c r="D359" i="12"/>
  <c r="E359" i="12" s="1"/>
  <c r="I359" i="12" s="1"/>
  <c r="D360" i="12"/>
  <c r="E360" i="12" s="1"/>
  <c r="I360" i="12" s="1"/>
  <c r="D361" i="12"/>
  <c r="E361" i="12" s="1"/>
  <c r="I361" i="12" s="1"/>
  <c r="D362" i="12"/>
  <c r="E362" i="12" s="1"/>
  <c r="I362" i="12" s="1"/>
  <c r="D363" i="12"/>
  <c r="E363" i="12" s="1"/>
  <c r="I363" i="12" s="1"/>
  <c r="D364" i="12"/>
  <c r="E364" i="12" s="1"/>
  <c r="I364" i="12" s="1"/>
  <c r="D365" i="12"/>
  <c r="D366" i="12"/>
  <c r="E366" i="12" s="1"/>
  <c r="I366" i="12" s="1"/>
  <c r="D367" i="12"/>
  <c r="E367" i="12" s="1"/>
  <c r="I367" i="12" s="1"/>
  <c r="D368" i="12"/>
  <c r="E368" i="12" s="1"/>
  <c r="I368" i="12" s="1"/>
  <c r="D369" i="12"/>
  <c r="E369" i="12" s="1"/>
  <c r="I369" i="12" s="1"/>
  <c r="D370" i="12"/>
  <c r="E370" i="12" s="1"/>
  <c r="I370" i="12" s="1"/>
  <c r="D371" i="12"/>
  <c r="E371" i="12" s="1"/>
  <c r="I371" i="12" s="1"/>
  <c r="D372" i="12"/>
  <c r="E372" i="12" s="1"/>
  <c r="I372" i="12" s="1"/>
  <c r="D373" i="12"/>
  <c r="E373" i="12" s="1"/>
  <c r="I373" i="12" s="1"/>
  <c r="D374" i="12"/>
  <c r="E374" i="12" s="1"/>
  <c r="I374" i="12" s="1"/>
  <c r="D375" i="12"/>
  <c r="E375" i="12" s="1"/>
  <c r="I375" i="12" s="1"/>
  <c r="D376" i="12"/>
  <c r="D377" i="12"/>
  <c r="E377" i="12" s="1"/>
  <c r="I377" i="12" s="1"/>
  <c r="D378" i="12"/>
  <c r="E378" i="12" s="1"/>
  <c r="I378" i="12" s="1"/>
  <c r="D379" i="12"/>
  <c r="E379" i="12" s="1"/>
  <c r="I379" i="12" s="1"/>
  <c r="D380" i="12"/>
  <c r="D381" i="12"/>
  <c r="D382" i="12"/>
  <c r="E382" i="12" s="1"/>
  <c r="I382" i="12" s="1"/>
  <c r="D383" i="12"/>
  <c r="E383" i="12" s="1"/>
  <c r="I383" i="12" s="1"/>
  <c r="D384" i="12"/>
  <c r="E384" i="12" s="1"/>
  <c r="I384" i="12" s="1"/>
  <c r="D385" i="12"/>
  <c r="E385" i="12" s="1"/>
  <c r="I385" i="12" s="1"/>
  <c r="D386" i="12"/>
  <c r="E386" i="12" s="1"/>
  <c r="I386" i="12" s="1"/>
  <c r="D387" i="12"/>
  <c r="E387" i="12" s="1"/>
  <c r="I387" i="12" s="1"/>
  <c r="D388" i="12"/>
  <c r="E388" i="12" s="1"/>
  <c r="I388" i="12" s="1"/>
  <c r="D389" i="12"/>
  <c r="E389" i="12" s="1"/>
  <c r="I389" i="12" s="1"/>
  <c r="D390" i="12"/>
  <c r="E390" i="12" s="1"/>
  <c r="I390" i="12" s="1"/>
  <c r="D391" i="12"/>
  <c r="E391" i="12" s="1"/>
  <c r="I391" i="12" s="1"/>
  <c r="D392" i="12"/>
  <c r="E392" i="12" s="1"/>
  <c r="I392" i="12" s="1"/>
  <c r="D393" i="12"/>
  <c r="E393" i="12" s="1"/>
  <c r="I393" i="12" s="1"/>
  <c r="D394" i="12"/>
  <c r="E394" i="12" s="1"/>
  <c r="I394" i="12" s="1"/>
  <c r="D395" i="12"/>
  <c r="E395" i="12" s="1"/>
  <c r="I395" i="12" s="1"/>
  <c r="D396" i="12"/>
  <c r="E396" i="12" s="1"/>
  <c r="I396" i="12" s="1"/>
  <c r="D397" i="12"/>
  <c r="E397" i="12" s="1"/>
  <c r="I397" i="12" s="1"/>
  <c r="D398" i="12"/>
  <c r="E398" i="12" s="1"/>
  <c r="I398" i="12" s="1"/>
  <c r="D399" i="12"/>
  <c r="E399" i="12" s="1"/>
  <c r="I399" i="12" s="1"/>
  <c r="D400" i="12"/>
  <c r="D401" i="12"/>
  <c r="E401" i="12" s="1"/>
  <c r="I401" i="12" s="1"/>
  <c r="D402" i="12"/>
  <c r="E402" i="12" s="1"/>
  <c r="I402" i="12" s="1"/>
  <c r="D403" i="12"/>
  <c r="E403" i="12" s="1"/>
  <c r="I403" i="12" s="1"/>
  <c r="D404" i="12"/>
  <c r="D405" i="12"/>
  <c r="E405" i="12" s="1"/>
  <c r="I405" i="12" s="1"/>
  <c r="D406" i="12"/>
  <c r="E406" i="12" s="1"/>
  <c r="I406" i="12" s="1"/>
  <c r="D407" i="12"/>
  <c r="E407" i="12" s="1"/>
  <c r="I407" i="12" s="1"/>
  <c r="D408" i="12"/>
  <c r="E408" i="12" s="1"/>
  <c r="I408" i="12" s="1"/>
  <c r="D409" i="12"/>
  <c r="E409" i="12" s="1"/>
  <c r="I409" i="12" s="1"/>
  <c r="D410" i="12"/>
  <c r="E410" i="12" s="1"/>
  <c r="I410" i="12" s="1"/>
  <c r="D411" i="12"/>
  <c r="E411" i="12" s="1"/>
  <c r="I411" i="12" s="1"/>
  <c r="D412" i="12"/>
  <c r="E412" i="12" s="1"/>
  <c r="I412" i="12" s="1"/>
  <c r="D413" i="12"/>
  <c r="E413" i="12" s="1"/>
  <c r="I413" i="12" s="1"/>
  <c r="D414" i="12"/>
  <c r="E414" i="12" s="1"/>
  <c r="I414" i="12" s="1"/>
  <c r="D415" i="12"/>
  <c r="E415" i="12" s="1"/>
  <c r="I415" i="12" s="1"/>
  <c r="D416" i="12"/>
  <c r="E416" i="12" s="1"/>
  <c r="I416" i="12" s="1"/>
  <c r="D417" i="12"/>
  <c r="D418" i="12"/>
  <c r="E418" i="12" s="1"/>
  <c r="I418" i="12" s="1"/>
  <c r="D419" i="12"/>
  <c r="E419" i="12" s="1"/>
  <c r="I419" i="12" s="1"/>
  <c r="D420" i="12"/>
  <c r="E420" i="12" s="1"/>
  <c r="I420" i="12" s="1"/>
  <c r="D421" i="12"/>
  <c r="E421" i="12" s="1"/>
  <c r="I421" i="12" s="1"/>
  <c r="D422" i="12"/>
  <c r="E422" i="12" s="1"/>
  <c r="I422" i="12" s="1"/>
  <c r="D423" i="12"/>
  <c r="E423" i="12" s="1"/>
  <c r="I423" i="12" s="1"/>
  <c r="D424" i="12"/>
  <c r="D425" i="12"/>
  <c r="E425" i="12" s="1"/>
  <c r="I425" i="12" s="1"/>
  <c r="D426" i="12"/>
  <c r="E426" i="12" s="1"/>
  <c r="I426" i="12" s="1"/>
  <c r="D427" i="12"/>
  <c r="E427" i="12" s="1"/>
  <c r="I427" i="12" s="1"/>
  <c r="D428" i="12"/>
  <c r="D429" i="12"/>
  <c r="E429" i="12" s="1"/>
  <c r="I429" i="12" s="1"/>
  <c r="D430" i="12"/>
  <c r="E430" i="12" s="1"/>
  <c r="I430" i="12" s="1"/>
  <c r="D431" i="12"/>
  <c r="E431" i="12" s="1"/>
  <c r="I431" i="12" s="1"/>
  <c r="D432" i="12"/>
  <c r="E432" i="12" s="1"/>
  <c r="I432" i="12" s="1"/>
  <c r="D433" i="12"/>
  <c r="E433" i="12" s="1"/>
  <c r="I433" i="12" s="1"/>
  <c r="D434" i="12"/>
  <c r="E434" i="12" s="1"/>
  <c r="I434" i="12" s="1"/>
  <c r="D435" i="12"/>
  <c r="E435" i="12" s="1"/>
  <c r="I435" i="12" s="1"/>
  <c r="D436" i="12"/>
  <c r="E436" i="12" s="1"/>
  <c r="I436" i="12" s="1"/>
  <c r="D437" i="12"/>
  <c r="D438" i="12"/>
  <c r="E438" i="12" s="1"/>
  <c r="I438" i="12" s="1"/>
  <c r="D439" i="12"/>
  <c r="E439" i="12" s="1"/>
  <c r="I439" i="12" s="1"/>
  <c r="D440" i="12"/>
  <c r="E440" i="12" s="1"/>
  <c r="I440" i="12" s="1"/>
  <c r="D441" i="12"/>
  <c r="E441" i="12" s="1"/>
  <c r="I441" i="12" s="1"/>
  <c r="D442" i="12"/>
  <c r="E442" i="12" s="1"/>
  <c r="I442" i="12" s="1"/>
  <c r="D443" i="12"/>
  <c r="E443" i="12" s="1"/>
  <c r="I443" i="12" s="1"/>
  <c r="D444" i="12"/>
  <c r="E444" i="12" s="1"/>
  <c r="I444" i="12" s="1"/>
  <c r="D445" i="12"/>
  <c r="E445" i="12" s="1"/>
  <c r="I445" i="12" s="1"/>
  <c r="D446" i="12"/>
  <c r="E446" i="12" s="1"/>
  <c r="I446" i="12" s="1"/>
  <c r="D447" i="12"/>
  <c r="E447" i="12" s="1"/>
  <c r="I447" i="12" s="1"/>
  <c r="D448" i="12"/>
  <c r="D449" i="12"/>
  <c r="E449" i="12" s="1"/>
  <c r="I449" i="12" s="1"/>
  <c r="D450" i="12"/>
  <c r="E450" i="12" s="1"/>
  <c r="I450" i="12" s="1"/>
  <c r="D451" i="12"/>
  <c r="E451" i="12" s="1"/>
  <c r="I451" i="12" s="1"/>
  <c r="D452" i="12"/>
  <c r="E452" i="12" s="1"/>
  <c r="I452" i="12" s="1"/>
  <c r="D453" i="12"/>
  <c r="D454" i="12"/>
  <c r="E454" i="12" s="1"/>
  <c r="I454" i="12" s="1"/>
  <c r="D455" i="12"/>
  <c r="E455" i="12" s="1"/>
  <c r="I455" i="12" s="1"/>
  <c r="D456" i="12"/>
  <c r="E456" i="12" s="1"/>
  <c r="I456" i="12" s="1"/>
  <c r="D457" i="12"/>
  <c r="E457" i="12" s="1"/>
  <c r="I457" i="12" s="1"/>
  <c r="D458" i="12"/>
  <c r="E458" i="12" s="1"/>
  <c r="I458" i="12" s="1"/>
  <c r="D459" i="12"/>
  <c r="E459" i="12" s="1"/>
  <c r="I459" i="12" s="1"/>
  <c r="D460" i="12"/>
  <c r="D461" i="12"/>
  <c r="E461" i="12" s="1"/>
  <c r="I461" i="12" s="1"/>
  <c r="D462" i="12"/>
  <c r="E462" i="12" s="1"/>
  <c r="I462" i="12" s="1"/>
  <c r="D463" i="12"/>
  <c r="E463" i="12" s="1"/>
  <c r="I463" i="12" s="1"/>
  <c r="D464" i="12"/>
  <c r="E464" i="12" s="1"/>
  <c r="I464" i="12" s="1"/>
  <c r="D465" i="12"/>
  <c r="E465" i="12" s="1"/>
  <c r="I465" i="12" s="1"/>
  <c r="D466" i="12"/>
  <c r="E466" i="12" s="1"/>
  <c r="I466" i="12" s="1"/>
  <c r="D467" i="12"/>
  <c r="E467" i="12" s="1"/>
  <c r="I467" i="12" s="1"/>
  <c r="D468" i="12"/>
  <c r="E468" i="12" s="1"/>
  <c r="I468" i="12" s="1"/>
  <c r="D469" i="12"/>
  <c r="E469" i="12" s="1"/>
  <c r="I469" i="12" s="1"/>
  <c r="D470" i="12"/>
  <c r="E470" i="12" s="1"/>
  <c r="I470" i="12" s="1"/>
  <c r="D471" i="12"/>
  <c r="E471" i="12" s="1"/>
  <c r="I471" i="12" s="1"/>
  <c r="D472" i="12"/>
  <c r="E472" i="12" s="1"/>
  <c r="I472" i="12" s="1"/>
  <c r="D473" i="12"/>
  <c r="E473" i="12" s="1"/>
  <c r="I473" i="12" s="1"/>
  <c r="D474" i="12"/>
  <c r="E474" i="12" s="1"/>
  <c r="I474" i="12" s="1"/>
  <c r="D475" i="12"/>
  <c r="E475" i="12" s="1"/>
  <c r="I475" i="12" s="1"/>
  <c r="D476" i="12"/>
  <c r="E476" i="12" s="1"/>
  <c r="I476" i="12" s="1"/>
  <c r="D477" i="12"/>
  <c r="E477" i="12" s="1"/>
  <c r="I477" i="12" s="1"/>
  <c r="D478" i="12"/>
  <c r="E478" i="12" s="1"/>
  <c r="I478" i="12" s="1"/>
  <c r="D479" i="12"/>
  <c r="E479" i="12" s="1"/>
  <c r="I479" i="12" s="1"/>
  <c r="D480" i="12"/>
  <c r="E480" i="12" s="1"/>
  <c r="I480" i="12" s="1"/>
  <c r="D481" i="12"/>
  <c r="E481" i="12" s="1"/>
  <c r="I481" i="12" s="1"/>
  <c r="D482" i="12"/>
  <c r="E482" i="12" s="1"/>
  <c r="I482" i="12" s="1"/>
  <c r="D483" i="12"/>
  <c r="E483" i="12" s="1"/>
  <c r="I483" i="12" s="1"/>
  <c r="D484" i="12"/>
  <c r="E484" i="12" s="1"/>
  <c r="I484" i="12" s="1"/>
  <c r="D485" i="12"/>
  <c r="E485" i="12" s="1"/>
  <c r="I485" i="12" s="1"/>
  <c r="D486" i="12"/>
  <c r="E486" i="12" s="1"/>
  <c r="I486" i="12" s="1"/>
  <c r="D487" i="12"/>
  <c r="E487" i="12" s="1"/>
  <c r="I487" i="12" s="1"/>
  <c r="D488" i="12"/>
  <c r="E488" i="12" s="1"/>
  <c r="I488" i="12" s="1"/>
  <c r="D489" i="12"/>
  <c r="D490" i="12"/>
  <c r="E490" i="12" s="1"/>
  <c r="I490" i="12" s="1"/>
  <c r="D491" i="12"/>
  <c r="E491" i="12" s="1"/>
  <c r="I491" i="12" s="1"/>
  <c r="D492" i="12"/>
  <c r="E492" i="12" s="1"/>
  <c r="I492" i="12" s="1"/>
  <c r="D493" i="12"/>
  <c r="E493" i="12" s="1"/>
  <c r="I493" i="12" s="1"/>
  <c r="D494" i="12"/>
  <c r="E494" i="12" s="1"/>
  <c r="I494" i="12" s="1"/>
  <c r="D495" i="12"/>
  <c r="E495" i="12" s="1"/>
  <c r="I495" i="12" s="1"/>
  <c r="D496" i="12"/>
  <c r="E496" i="12" s="1"/>
  <c r="I496" i="12" s="1"/>
  <c r="D497" i="12"/>
  <c r="E497" i="12" s="1"/>
  <c r="I497" i="12" s="1"/>
  <c r="D498" i="12"/>
  <c r="E498" i="12" s="1"/>
  <c r="I498" i="12" s="1"/>
  <c r="D499" i="12"/>
  <c r="E499" i="12" s="1"/>
  <c r="I499" i="12" s="1"/>
  <c r="D500" i="12"/>
  <c r="E500" i="12" s="1"/>
  <c r="I500" i="12" s="1"/>
  <c r="D501" i="12"/>
  <c r="D502" i="12"/>
  <c r="E502" i="12" s="1"/>
  <c r="I502" i="12" s="1"/>
  <c r="D503" i="12"/>
  <c r="E503" i="12" s="1"/>
  <c r="I503" i="12" s="1"/>
  <c r="D504" i="12"/>
  <c r="E504" i="12" s="1"/>
  <c r="I504" i="12" s="1"/>
  <c r="D505" i="12"/>
  <c r="E505" i="12" s="1"/>
  <c r="I505" i="12" s="1"/>
  <c r="D506" i="12"/>
  <c r="E506" i="12" s="1"/>
  <c r="I506" i="12" s="1"/>
  <c r="D507" i="12"/>
  <c r="E507" i="12" s="1"/>
  <c r="I507" i="12" s="1"/>
  <c r="D508" i="12"/>
  <c r="E508" i="12" s="1"/>
  <c r="I508" i="12" s="1"/>
  <c r="D509" i="12"/>
  <c r="E509" i="12" s="1"/>
  <c r="I509" i="12" s="1"/>
  <c r="D510" i="12"/>
  <c r="E510" i="12" s="1"/>
  <c r="I510" i="12" s="1"/>
  <c r="D511" i="12"/>
  <c r="E511" i="12" s="1"/>
  <c r="I511" i="12" s="1"/>
  <c r="D512" i="12"/>
  <c r="E512" i="12" s="1"/>
  <c r="I512" i="12" s="1"/>
  <c r="D513" i="12"/>
  <c r="E513" i="12" s="1"/>
  <c r="I513" i="12" s="1"/>
  <c r="D514" i="12"/>
  <c r="E514" i="12" s="1"/>
  <c r="I514" i="12" s="1"/>
  <c r="D515" i="12"/>
  <c r="E515" i="12" s="1"/>
  <c r="I515" i="12" s="1"/>
  <c r="D516" i="12"/>
  <c r="E516" i="12" s="1"/>
  <c r="I516" i="12" s="1"/>
  <c r="D517" i="12"/>
  <c r="E517" i="12" s="1"/>
  <c r="I517" i="12" s="1"/>
  <c r="D518" i="12"/>
  <c r="E518" i="12" s="1"/>
  <c r="I518" i="12" s="1"/>
  <c r="D519" i="12"/>
  <c r="E519" i="12" s="1"/>
  <c r="I519" i="12" s="1"/>
  <c r="D520" i="12"/>
  <c r="D521" i="12"/>
  <c r="D522" i="12"/>
  <c r="E522" i="12" s="1"/>
  <c r="I522" i="12" s="1"/>
  <c r="D523" i="12"/>
  <c r="E523" i="12" s="1"/>
  <c r="I523" i="12" s="1"/>
  <c r="D524" i="12"/>
  <c r="E524" i="12" s="1"/>
  <c r="I524" i="12" s="1"/>
  <c r="D525" i="12"/>
  <c r="E525" i="12" s="1"/>
  <c r="I525" i="12" s="1"/>
  <c r="D526" i="12"/>
  <c r="E526" i="12" s="1"/>
  <c r="I526" i="12" s="1"/>
  <c r="D527" i="12"/>
  <c r="E527" i="12" s="1"/>
  <c r="I527" i="12" s="1"/>
  <c r="D528" i="12"/>
  <c r="E528" i="12" s="1"/>
  <c r="I528" i="12" s="1"/>
  <c r="D529" i="12"/>
  <c r="E529" i="12" s="1"/>
  <c r="I529" i="12" s="1"/>
  <c r="D530" i="12"/>
  <c r="E530" i="12" s="1"/>
  <c r="I530" i="12" s="1"/>
  <c r="D531" i="12"/>
  <c r="E531" i="12" s="1"/>
  <c r="I531" i="12" s="1"/>
  <c r="D532" i="12"/>
  <c r="E532" i="12" s="1"/>
  <c r="I532" i="12" s="1"/>
  <c r="D533" i="12"/>
  <c r="E533" i="12" s="1"/>
  <c r="I533" i="12" s="1"/>
  <c r="D534" i="12"/>
  <c r="D4" i="11" s="1"/>
  <c r="D535" i="12"/>
  <c r="E535" i="12" s="1"/>
  <c r="I535" i="12" s="1"/>
  <c r="D536" i="12"/>
  <c r="E536" i="12" s="1"/>
  <c r="I536" i="12" s="1"/>
  <c r="D537" i="12"/>
  <c r="D538" i="12"/>
  <c r="E538" i="12" s="1"/>
  <c r="I538" i="12" s="1"/>
  <c r="D539" i="12"/>
  <c r="E539" i="12" s="1"/>
  <c r="I539" i="12" s="1"/>
  <c r="D540" i="12"/>
  <c r="E540" i="12" s="1"/>
  <c r="I540" i="12" s="1"/>
  <c r="D541" i="12"/>
  <c r="E541" i="12" s="1"/>
  <c r="I541" i="12" s="1"/>
  <c r="D542" i="12"/>
  <c r="E542" i="12" s="1"/>
  <c r="I542" i="12" s="1"/>
  <c r="D543" i="12"/>
  <c r="E543" i="12" s="1"/>
  <c r="I543" i="12" s="1"/>
  <c r="D544" i="12"/>
  <c r="E544" i="12" s="1"/>
  <c r="I544" i="12" s="1"/>
  <c r="D545" i="12"/>
  <c r="E545" i="12" s="1"/>
  <c r="I545" i="12" s="1"/>
  <c r="D546" i="12"/>
  <c r="E546" i="12" s="1"/>
  <c r="I546" i="12" s="1"/>
  <c r="D547" i="12"/>
  <c r="E547" i="12" s="1"/>
  <c r="I547" i="12" s="1"/>
  <c r="D548" i="12"/>
  <c r="E548" i="12" s="1"/>
  <c r="I548" i="12" s="1"/>
  <c r="D549" i="12"/>
  <c r="E549" i="12" s="1"/>
  <c r="I549" i="12" s="1"/>
  <c r="D550" i="12"/>
  <c r="E550" i="12" s="1"/>
  <c r="I550" i="12" s="1"/>
  <c r="D551" i="12"/>
  <c r="E551" i="12" s="1"/>
  <c r="I551" i="12" s="1"/>
  <c r="D552" i="12"/>
  <c r="D553" i="12"/>
  <c r="E553" i="12" s="1"/>
  <c r="I553" i="12" s="1"/>
  <c r="D554" i="12"/>
  <c r="E554" i="12" s="1"/>
  <c r="I554" i="12" s="1"/>
  <c r="D555" i="12"/>
  <c r="E555" i="12" s="1"/>
  <c r="I555" i="12" s="1"/>
  <c r="D556" i="12"/>
  <c r="D557" i="12"/>
  <c r="E557" i="12" s="1"/>
  <c r="I557" i="12" s="1"/>
  <c r="D558" i="12"/>
  <c r="E558" i="12" s="1"/>
  <c r="I558" i="12" s="1"/>
  <c r="D559" i="12"/>
  <c r="E559" i="12" s="1"/>
  <c r="I559" i="12" s="1"/>
  <c r="D560" i="12"/>
  <c r="E560" i="12" s="1"/>
  <c r="I560" i="12" s="1"/>
  <c r="D561" i="12"/>
  <c r="D562" i="12"/>
  <c r="E562" i="12" s="1"/>
  <c r="I562" i="12" s="1"/>
  <c r="D563" i="12"/>
  <c r="E563" i="12" s="1"/>
  <c r="I563" i="12" s="1"/>
  <c r="D564" i="12"/>
  <c r="E564" i="12" s="1"/>
  <c r="I564" i="12" s="1"/>
  <c r="D565" i="12"/>
  <c r="E565" i="12" s="1"/>
  <c r="I565" i="12" s="1"/>
  <c r="D566" i="12"/>
  <c r="E566" i="12" s="1"/>
  <c r="I566" i="12" s="1"/>
  <c r="D567" i="12"/>
  <c r="E567" i="12" s="1"/>
  <c r="I567" i="12" s="1"/>
  <c r="D568" i="12"/>
  <c r="E568" i="12" s="1"/>
  <c r="I568" i="12" s="1"/>
  <c r="D569" i="12"/>
  <c r="E569" i="12" s="1"/>
  <c r="I569" i="12" s="1"/>
  <c r="D570" i="12"/>
  <c r="E570" i="12" s="1"/>
  <c r="I570" i="12" s="1"/>
  <c r="D571" i="12"/>
  <c r="E571" i="12" s="1"/>
  <c r="I571" i="12" s="1"/>
  <c r="D572" i="12"/>
  <c r="E572" i="12" s="1"/>
  <c r="I572" i="12" s="1"/>
  <c r="D573" i="12"/>
  <c r="E573" i="12" s="1"/>
  <c r="I573" i="12" s="1"/>
  <c r="D574" i="12"/>
  <c r="E574" i="12" s="1"/>
  <c r="I574" i="12" s="1"/>
  <c r="D575" i="12"/>
  <c r="E575" i="12" s="1"/>
  <c r="I575" i="12" s="1"/>
  <c r="D576" i="12"/>
  <c r="E576" i="12" s="1"/>
  <c r="I576" i="12" s="1"/>
  <c r="D577" i="12"/>
  <c r="E577" i="12" s="1"/>
  <c r="I577" i="12" s="1"/>
  <c r="D578" i="12"/>
  <c r="E578" i="12" s="1"/>
  <c r="I578" i="12" s="1"/>
  <c r="D579" i="12"/>
  <c r="E579" i="12" s="1"/>
  <c r="I579" i="12" s="1"/>
  <c r="D580" i="12"/>
  <c r="E580" i="12" s="1"/>
  <c r="I580" i="12" s="1"/>
  <c r="D581" i="12"/>
  <c r="D582" i="12"/>
  <c r="E582" i="12" s="1"/>
  <c r="I582" i="12" s="1"/>
  <c r="D583" i="12"/>
  <c r="E583" i="12" s="1"/>
  <c r="I583" i="12" s="1"/>
  <c r="D584" i="12"/>
  <c r="E584" i="12" s="1"/>
  <c r="I584" i="12" s="1"/>
  <c r="D585" i="12"/>
  <c r="E585" i="12" s="1"/>
  <c r="I585" i="12" s="1"/>
  <c r="D586" i="12"/>
  <c r="E586" i="12" s="1"/>
  <c r="I586" i="12" s="1"/>
  <c r="D587" i="12"/>
  <c r="E587" i="12" s="1"/>
  <c r="I587" i="12" s="1"/>
  <c r="D588" i="12"/>
  <c r="E588" i="12" s="1"/>
  <c r="I588" i="12" s="1"/>
  <c r="D589" i="12"/>
  <c r="E589" i="12" s="1"/>
  <c r="I589" i="12" s="1"/>
  <c r="D590" i="12"/>
  <c r="E590" i="12" s="1"/>
  <c r="I590" i="12" s="1"/>
  <c r="D591" i="12"/>
  <c r="E591" i="12" s="1"/>
  <c r="I591" i="12" s="1"/>
  <c r="D592" i="12"/>
  <c r="E592" i="12" s="1"/>
  <c r="I592" i="12" s="1"/>
  <c r="D593" i="12"/>
  <c r="E593" i="12" s="1"/>
  <c r="I593" i="12" s="1"/>
  <c r="D594" i="12"/>
  <c r="E594" i="12" s="1"/>
  <c r="I594" i="12" s="1"/>
  <c r="D595" i="12"/>
  <c r="E595" i="12" s="1"/>
  <c r="I595" i="12" s="1"/>
  <c r="D596" i="12"/>
  <c r="E596" i="12" s="1"/>
  <c r="I596" i="12" s="1"/>
  <c r="D597" i="12"/>
  <c r="D598" i="12"/>
  <c r="E598" i="12" s="1"/>
  <c r="I598" i="12" s="1"/>
  <c r="D599" i="12"/>
  <c r="E599" i="12" s="1"/>
  <c r="I599" i="12" s="1"/>
  <c r="D600" i="12"/>
  <c r="E600" i="12" s="1"/>
  <c r="I600" i="12" s="1"/>
  <c r="D601" i="12"/>
  <c r="E601" i="12" s="1"/>
  <c r="I601" i="12" s="1"/>
  <c r="D602" i="12"/>
  <c r="E602" i="12" s="1"/>
  <c r="I602" i="12" s="1"/>
  <c r="D603" i="12"/>
  <c r="E603" i="12" s="1"/>
  <c r="I603" i="12" s="1"/>
  <c r="D604" i="12"/>
  <c r="E604" i="12" s="1"/>
  <c r="I604" i="12" s="1"/>
  <c r="D605" i="12"/>
  <c r="E605" i="12" s="1"/>
  <c r="I605" i="12" s="1"/>
  <c r="D606" i="12"/>
  <c r="E606" i="12" s="1"/>
  <c r="I606" i="12" s="1"/>
  <c r="D607" i="12"/>
  <c r="E607" i="12" s="1"/>
  <c r="I607" i="12" s="1"/>
  <c r="D608" i="12"/>
  <c r="E608" i="12" s="1"/>
  <c r="I608" i="12" s="1"/>
  <c r="D609" i="12"/>
  <c r="E609" i="12" s="1"/>
  <c r="I609" i="12" s="1"/>
  <c r="D610" i="12"/>
  <c r="E610" i="12" s="1"/>
  <c r="I610" i="12" s="1"/>
  <c r="D611" i="12"/>
  <c r="E611" i="12" s="1"/>
  <c r="I611" i="12" s="1"/>
  <c r="D612" i="12"/>
  <c r="E612" i="12" s="1"/>
  <c r="I612" i="12" s="1"/>
  <c r="D613" i="12"/>
  <c r="E613" i="12" s="1"/>
  <c r="I613" i="12" s="1"/>
  <c r="D614" i="12"/>
  <c r="E614" i="12" s="1"/>
  <c r="I614" i="12" s="1"/>
  <c r="D615" i="12"/>
  <c r="E615" i="12" s="1"/>
  <c r="I615" i="12" s="1"/>
  <c r="D616" i="12"/>
  <c r="E616" i="12" s="1"/>
  <c r="I616" i="12" s="1"/>
  <c r="D617" i="12"/>
  <c r="E617" i="12" s="1"/>
  <c r="I617" i="12" s="1"/>
  <c r="D618" i="12"/>
  <c r="E618" i="12" s="1"/>
  <c r="I618" i="12" s="1"/>
  <c r="D619" i="12"/>
  <c r="E619" i="12" s="1"/>
  <c r="I619" i="12" s="1"/>
  <c r="D620" i="12"/>
  <c r="D621" i="12"/>
  <c r="E621" i="12" s="1"/>
  <c r="I621" i="12" s="1"/>
  <c r="D622" i="12"/>
  <c r="E622" i="12" s="1"/>
  <c r="I622" i="12" s="1"/>
  <c r="D623" i="12"/>
  <c r="E623" i="12" s="1"/>
  <c r="I623" i="12" s="1"/>
  <c r="D624" i="12"/>
  <c r="E624" i="12" s="1"/>
  <c r="I624" i="12" s="1"/>
  <c r="D625" i="12"/>
  <c r="E625" i="12" s="1"/>
  <c r="I625" i="12" s="1"/>
  <c r="D626" i="12"/>
  <c r="E626" i="12" s="1"/>
  <c r="I626" i="12" s="1"/>
  <c r="D627" i="12"/>
  <c r="E627" i="12" s="1"/>
  <c r="I627" i="12" s="1"/>
  <c r="D628" i="12"/>
  <c r="D629" i="12"/>
  <c r="E629" i="12" s="1"/>
  <c r="I629" i="12" s="1"/>
  <c r="D630" i="12"/>
  <c r="E630" i="12" s="1"/>
  <c r="I630" i="12" s="1"/>
  <c r="D631" i="12"/>
  <c r="E631" i="12" s="1"/>
  <c r="I631" i="12" s="1"/>
  <c r="D632" i="12"/>
  <c r="E632" i="12" s="1"/>
  <c r="I632" i="12" s="1"/>
  <c r="D633" i="12"/>
  <c r="E633" i="12" s="1"/>
  <c r="I633" i="12" s="1"/>
  <c r="D634" i="12"/>
  <c r="E634" i="12" s="1"/>
  <c r="I634" i="12" s="1"/>
  <c r="D635" i="12"/>
  <c r="E635" i="12" s="1"/>
  <c r="I635" i="12" s="1"/>
  <c r="D636" i="12"/>
  <c r="E636" i="12" s="1"/>
  <c r="I636" i="12" s="1"/>
  <c r="D637" i="12"/>
  <c r="E637" i="12" s="1"/>
  <c r="I637" i="12" s="1"/>
  <c r="D638" i="12"/>
  <c r="E638" i="12" s="1"/>
  <c r="I638" i="12" s="1"/>
  <c r="D639" i="12"/>
  <c r="E639" i="12" s="1"/>
  <c r="I639" i="12" s="1"/>
  <c r="D640" i="12"/>
  <c r="E640" i="12" s="1"/>
  <c r="I640" i="12" s="1"/>
  <c r="D641" i="12"/>
  <c r="E641" i="12" s="1"/>
  <c r="I641" i="12" s="1"/>
  <c r="D642" i="12"/>
  <c r="D643" i="12"/>
  <c r="E643" i="12" s="1"/>
  <c r="I643" i="12" s="1"/>
  <c r="D644" i="12"/>
  <c r="E644" i="12" s="1"/>
  <c r="I644" i="12" s="1"/>
  <c r="D645" i="12"/>
  <c r="E645" i="12" s="1"/>
  <c r="I645" i="12" s="1"/>
  <c r="D646" i="12"/>
  <c r="E646" i="12" s="1"/>
  <c r="I646" i="12" s="1"/>
  <c r="D647" i="12"/>
  <c r="E647" i="12" s="1"/>
  <c r="I647" i="12" s="1"/>
  <c r="D648" i="12"/>
  <c r="E648" i="12" s="1"/>
  <c r="I648" i="12" s="1"/>
  <c r="D649" i="12"/>
  <c r="E649" i="12" s="1"/>
  <c r="I649" i="12" s="1"/>
  <c r="D650" i="12"/>
  <c r="E650" i="12" s="1"/>
  <c r="I650" i="12" s="1"/>
  <c r="D651" i="12"/>
  <c r="D652" i="12"/>
  <c r="E652" i="12" s="1"/>
  <c r="I652" i="12" s="1"/>
  <c r="D653" i="12"/>
  <c r="E653" i="12" s="1"/>
  <c r="I653" i="12" s="1"/>
  <c r="D654" i="12"/>
  <c r="E654" i="12" s="1"/>
  <c r="I654" i="12" s="1"/>
  <c r="D655" i="12"/>
  <c r="E655" i="12" s="1"/>
  <c r="I655" i="12" s="1"/>
  <c r="D656" i="12"/>
  <c r="E656" i="12" s="1"/>
  <c r="I656" i="12" s="1"/>
  <c r="D657" i="12"/>
  <c r="E657" i="12" s="1"/>
  <c r="I657" i="12" s="1"/>
  <c r="D658" i="12"/>
  <c r="E658" i="12" s="1"/>
  <c r="I658" i="12" s="1"/>
  <c r="D659" i="12"/>
  <c r="E659" i="12" s="1"/>
  <c r="I659" i="12" s="1"/>
  <c r="D660" i="12"/>
  <c r="E660" i="12" s="1"/>
  <c r="I660" i="12" s="1"/>
  <c r="D661" i="12"/>
  <c r="E661" i="12" s="1"/>
  <c r="I661" i="12" s="1"/>
  <c r="D662" i="12"/>
  <c r="E662" i="12" s="1"/>
  <c r="I662" i="12" s="1"/>
  <c r="D663" i="12"/>
  <c r="E663" i="12" s="1"/>
  <c r="I663" i="12" s="1"/>
  <c r="D664" i="12"/>
  <c r="E664" i="12" s="1"/>
  <c r="I664" i="12" s="1"/>
  <c r="D665" i="12"/>
  <c r="E665" i="12" s="1"/>
  <c r="I665" i="12" s="1"/>
  <c r="D666" i="12"/>
  <c r="E666" i="12" s="1"/>
  <c r="I666" i="12" s="1"/>
  <c r="D667" i="12"/>
  <c r="E667" i="12" s="1"/>
  <c r="I667" i="12" s="1"/>
  <c r="D668" i="12"/>
  <c r="E668" i="12" s="1"/>
  <c r="I668" i="12" s="1"/>
  <c r="D669" i="12"/>
  <c r="E669" i="12" s="1"/>
  <c r="I669" i="12" s="1"/>
  <c r="D670" i="12"/>
  <c r="E670" i="12" s="1"/>
  <c r="I670" i="12" s="1"/>
  <c r="D671" i="12"/>
  <c r="E671" i="12" s="1"/>
  <c r="I671" i="12" s="1"/>
  <c r="D672" i="12"/>
  <c r="E672" i="12" s="1"/>
  <c r="I672" i="12" s="1"/>
  <c r="D673" i="12"/>
  <c r="E673" i="12" s="1"/>
  <c r="I673" i="12" s="1"/>
  <c r="D674" i="12"/>
  <c r="E674" i="12" s="1"/>
  <c r="I674" i="12" s="1"/>
  <c r="D675" i="12"/>
  <c r="E675" i="12" s="1"/>
  <c r="I675" i="12" s="1"/>
  <c r="D676" i="12"/>
  <c r="E676" i="12" s="1"/>
  <c r="I676" i="12" s="1"/>
  <c r="D677" i="12"/>
  <c r="E677" i="12" s="1"/>
  <c r="I677" i="12" s="1"/>
  <c r="D678" i="12"/>
  <c r="E678" i="12" s="1"/>
  <c r="I678" i="12" s="1"/>
  <c r="D679" i="12"/>
  <c r="E679" i="12" s="1"/>
  <c r="I679" i="12" s="1"/>
  <c r="D680" i="12"/>
  <c r="E680" i="12" s="1"/>
  <c r="I680" i="12" s="1"/>
  <c r="D681" i="12"/>
  <c r="E681" i="12" s="1"/>
  <c r="I681" i="12" s="1"/>
  <c r="D682" i="12"/>
  <c r="E682" i="12" s="1"/>
  <c r="I682" i="12" s="1"/>
  <c r="D683" i="12"/>
  <c r="E683" i="12" s="1"/>
  <c r="I683" i="12" s="1"/>
  <c r="D684" i="12"/>
  <c r="E684" i="12" s="1"/>
  <c r="I684" i="12" s="1"/>
  <c r="D685" i="12"/>
  <c r="E685" i="12" s="1"/>
  <c r="I685" i="12" s="1"/>
  <c r="D686" i="12"/>
  <c r="E686" i="12" s="1"/>
  <c r="I686" i="12" s="1"/>
  <c r="D687" i="12"/>
  <c r="E687" i="12" s="1"/>
  <c r="I687" i="12" s="1"/>
  <c r="D688" i="12"/>
  <c r="E688" i="12" s="1"/>
  <c r="I688" i="12" s="1"/>
  <c r="D689" i="12"/>
  <c r="D690" i="12"/>
  <c r="E690" i="12" s="1"/>
  <c r="I690" i="12" s="1"/>
  <c r="D691" i="12"/>
  <c r="E691" i="12" s="1"/>
  <c r="I691" i="12" s="1"/>
  <c r="D692" i="12"/>
  <c r="E692" i="12" s="1"/>
  <c r="I692" i="12" s="1"/>
  <c r="D693" i="12"/>
  <c r="E693" i="12" s="1"/>
  <c r="I693" i="12" s="1"/>
  <c r="D694" i="12"/>
  <c r="E694" i="12" s="1"/>
  <c r="I694" i="12" s="1"/>
  <c r="D695" i="12"/>
  <c r="E695" i="12" s="1"/>
  <c r="I695" i="12" s="1"/>
  <c r="D696" i="12"/>
  <c r="E696" i="12" s="1"/>
  <c r="I696" i="12" s="1"/>
  <c r="D697" i="12"/>
  <c r="E697" i="12" s="1"/>
  <c r="I697" i="12" s="1"/>
  <c r="D698" i="12"/>
  <c r="E698" i="12" s="1"/>
  <c r="I698" i="12" s="1"/>
  <c r="D699" i="12"/>
  <c r="E699" i="12" s="1"/>
  <c r="I699" i="12" s="1"/>
  <c r="D700" i="12"/>
  <c r="E700" i="12" s="1"/>
  <c r="I700" i="12" s="1"/>
  <c r="D701" i="12"/>
  <c r="E701" i="12" s="1"/>
  <c r="I701" i="12" s="1"/>
  <c r="D702" i="12"/>
  <c r="E702" i="12" s="1"/>
  <c r="I702" i="12" s="1"/>
  <c r="D703" i="12"/>
  <c r="E703" i="12" s="1"/>
  <c r="I703" i="12" s="1"/>
  <c r="D704" i="12"/>
  <c r="E704" i="12" s="1"/>
  <c r="I704" i="12" s="1"/>
  <c r="D705" i="12"/>
  <c r="E705" i="12" s="1"/>
  <c r="I705" i="12" s="1"/>
  <c r="D706" i="12"/>
  <c r="E706" i="12" s="1"/>
  <c r="I706" i="12" s="1"/>
  <c r="D707" i="12"/>
  <c r="E707" i="12" s="1"/>
  <c r="I707" i="12" s="1"/>
  <c r="D708" i="12"/>
  <c r="E708" i="12" s="1"/>
  <c r="I708" i="12" s="1"/>
  <c r="D709" i="12"/>
  <c r="E709" i="12" s="1"/>
  <c r="I709" i="12" s="1"/>
  <c r="D710" i="12"/>
  <c r="E710" i="12" s="1"/>
  <c r="I710" i="12" s="1"/>
  <c r="D711" i="12"/>
  <c r="E711" i="12" s="1"/>
  <c r="I711" i="12" s="1"/>
  <c r="D712" i="12"/>
  <c r="E712" i="12" s="1"/>
  <c r="I712" i="12" s="1"/>
  <c r="D713" i="12"/>
  <c r="E713" i="12" s="1"/>
  <c r="I713" i="12" s="1"/>
  <c r="D714" i="12"/>
  <c r="E714" i="12" s="1"/>
  <c r="I714" i="12" s="1"/>
  <c r="D715" i="12"/>
  <c r="E715" i="12" s="1"/>
  <c r="I715" i="12" s="1"/>
  <c r="D716" i="12"/>
  <c r="E716" i="12" s="1"/>
  <c r="I716" i="12" s="1"/>
  <c r="D717" i="12"/>
  <c r="E717" i="12" s="1"/>
  <c r="I717" i="12" s="1"/>
  <c r="D718" i="12"/>
  <c r="E718" i="12" s="1"/>
  <c r="I718" i="12" s="1"/>
  <c r="D719" i="12"/>
  <c r="E719" i="12" s="1"/>
  <c r="I719" i="12" s="1"/>
  <c r="D720" i="12"/>
  <c r="E720" i="12" s="1"/>
  <c r="I720" i="12" s="1"/>
  <c r="D721" i="12"/>
  <c r="E721" i="12" s="1"/>
  <c r="I721" i="12" s="1"/>
  <c r="D722" i="12"/>
  <c r="E722" i="12" s="1"/>
  <c r="I722" i="12" s="1"/>
  <c r="D723" i="12"/>
  <c r="D724" i="12"/>
  <c r="E724" i="12" s="1"/>
  <c r="I724" i="12" s="1"/>
  <c r="D725" i="12"/>
  <c r="E725" i="12" s="1"/>
  <c r="I725" i="12" s="1"/>
  <c r="D726" i="12"/>
  <c r="E726" i="12" s="1"/>
  <c r="I726" i="12" s="1"/>
  <c r="D727" i="12"/>
  <c r="E727" i="12" s="1"/>
  <c r="I727" i="12" s="1"/>
  <c r="D728" i="12"/>
  <c r="D729" i="12"/>
  <c r="E729" i="12" s="1"/>
  <c r="I729" i="12" s="1"/>
  <c r="D730" i="12"/>
  <c r="E730" i="12" s="1"/>
  <c r="I730" i="12" s="1"/>
  <c r="D731" i="12"/>
  <c r="E731" i="12" s="1"/>
  <c r="I731" i="12" s="1"/>
  <c r="D732" i="12"/>
  <c r="D733" i="12"/>
  <c r="E733" i="12" s="1"/>
  <c r="I733" i="12" s="1"/>
  <c r="D734" i="12"/>
  <c r="E734" i="12" s="1"/>
  <c r="I734" i="12" s="1"/>
  <c r="D735" i="12"/>
  <c r="E735" i="12" s="1"/>
  <c r="I735" i="12" s="1"/>
  <c r="D736" i="12"/>
  <c r="D737" i="12"/>
  <c r="E737" i="12" s="1"/>
  <c r="I737" i="12" s="1"/>
  <c r="D738" i="12"/>
  <c r="E738" i="12" s="1"/>
  <c r="I738" i="12" s="1"/>
  <c r="D739" i="12"/>
  <c r="E739" i="12" s="1"/>
  <c r="I739" i="12" s="1"/>
  <c r="D740" i="12"/>
  <c r="E740" i="12" s="1"/>
  <c r="I740" i="12" s="1"/>
  <c r="D741" i="12"/>
  <c r="E741" i="12" s="1"/>
  <c r="I741" i="12" s="1"/>
  <c r="D742" i="12"/>
  <c r="E742" i="12" s="1"/>
  <c r="I742" i="12" s="1"/>
  <c r="D743" i="12"/>
  <c r="E743" i="12" s="1"/>
  <c r="I743" i="12" s="1"/>
  <c r="D744" i="12"/>
  <c r="E744" i="12" s="1"/>
  <c r="I744" i="12" s="1"/>
  <c r="D745" i="12"/>
  <c r="E745" i="12" s="1"/>
  <c r="I745" i="12" s="1"/>
  <c r="D746" i="12"/>
  <c r="E746" i="12" s="1"/>
  <c r="I746" i="12" s="1"/>
  <c r="D747" i="12"/>
  <c r="E747" i="12" s="1"/>
  <c r="I747" i="12" s="1"/>
  <c r="D748" i="12"/>
  <c r="E748" i="12" s="1"/>
  <c r="I748" i="12" s="1"/>
  <c r="D749" i="12"/>
  <c r="E749" i="12" s="1"/>
  <c r="I749" i="12" s="1"/>
  <c r="D750" i="12"/>
  <c r="E750" i="12" s="1"/>
  <c r="I750" i="12" s="1"/>
  <c r="D751" i="12"/>
  <c r="E751" i="12" s="1"/>
  <c r="I751" i="12" s="1"/>
  <c r="D752" i="12"/>
  <c r="E752" i="12" s="1"/>
  <c r="I752" i="12" s="1"/>
  <c r="D753" i="12"/>
  <c r="E753" i="12" s="1"/>
  <c r="I753" i="12" s="1"/>
  <c r="D754" i="12"/>
  <c r="E754" i="12" s="1"/>
  <c r="I754" i="12" s="1"/>
  <c r="D755" i="12"/>
  <c r="E755" i="12" s="1"/>
  <c r="I755" i="12" s="1"/>
  <c r="D756" i="12"/>
  <c r="E756" i="12" s="1"/>
  <c r="I756" i="12" s="1"/>
  <c r="D757" i="12"/>
  <c r="E757" i="12" s="1"/>
  <c r="I757" i="12" s="1"/>
  <c r="D758" i="12"/>
  <c r="E758" i="12" s="1"/>
  <c r="I758" i="12" s="1"/>
  <c r="D759" i="12"/>
  <c r="E759" i="12" s="1"/>
  <c r="I759" i="12" s="1"/>
  <c r="D760" i="12"/>
  <c r="E760" i="12" s="1"/>
  <c r="I760" i="12" s="1"/>
  <c r="D761" i="12"/>
  <c r="E761" i="12" s="1"/>
  <c r="I761" i="12" s="1"/>
  <c r="D762" i="12"/>
  <c r="E762" i="12" s="1"/>
  <c r="I762" i="12" s="1"/>
  <c r="D763" i="12"/>
  <c r="E763" i="12" s="1"/>
  <c r="I763" i="12" s="1"/>
  <c r="D764" i="12"/>
  <c r="E764" i="12" s="1"/>
  <c r="I764" i="12" s="1"/>
  <c r="D765" i="12"/>
  <c r="E765" i="12" s="1"/>
  <c r="I765" i="12" s="1"/>
  <c r="D766" i="12"/>
  <c r="E766" i="12" s="1"/>
  <c r="I766" i="12" s="1"/>
  <c r="D767" i="12"/>
  <c r="E767" i="12" s="1"/>
  <c r="I767" i="12" s="1"/>
  <c r="D768" i="12"/>
  <c r="E768" i="12" s="1"/>
  <c r="I768" i="12" s="1"/>
  <c r="D769" i="12"/>
  <c r="E769" i="12" s="1"/>
  <c r="I769" i="12" s="1"/>
  <c r="D770" i="12"/>
  <c r="E770" i="12" s="1"/>
  <c r="I770" i="12" s="1"/>
  <c r="D771" i="12"/>
  <c r="E771" i="12" s="1"/>
  <c r="I771" i="12" s="1"/>
  <c r="D772" i="12"/>
  <c r="E772" i="12" s="1"/>
  <c r="I772" i="12" s="1"/>
  <c r="D773" i="12"/>
  <c r="E773" i="12" s="1"/>
  <c r="I773" i="12" s="1"/>
  <c r="D774" i="12"/>
  <c r="E774" i="12" s="1"/>
  <c r="I774" i="12" s="1"/>
  <c r="D775" i="12"/>
  <c r="E775" i="12" s="1"/>
  <c r="I775" i="12" s="1"/>
  <c r="D776" i="12"/>
  <c r="E776" i="12" s="1"/>
  <c r="I776" i="12" s="1"/>
  <c r="D777" i="12"/>
  <c r="E777" i="12" s="1"/>
  <c r="I777" i="12" s="1"/>
  <c r="D778" i="12"/>
  <c r="E778" i="12" s="1"/>
  <c r="I778" i="12" s="1"/>
  <c r="D779" i="12"/>
  <c r="E779" i="12" s="1"/>
  <c r="I779" i="12" s="1"/>
  <c r="D780" i="12"/>
  <c r="E780" i="12" s="1"/>
  <c r="I780" i="12" s="1"/>
  <c r="D781" i="12"/>
  <c r="E781" i="12" s="1"/>
  <c r="I781" i="12" s="1"/>
  <c r="D782" i="12"/>
  <c r="E782" i="12" s="1"/>
  <c r="I782" i="12" s="1"/>
  <c r="D783" i="12"/>
  <c r="E783" i="12" s="1"/>
  <c r="I783" i="12" s="1"/>
  <c r="D784" i="12"/>
  <c r="E784" i="12" s="1"/>
  <c r="I784" i="12" s="1"/>
  <c r="D785" i="12"/>
  <c r="E785" i="12" s="1"/>
  <c r="I785" i="12" s="1"/>
  <c r="D786" i="12"/>
  <c r="E786" i="12" s="1"/>
  <c r="I786" i="12" s="1"/>
  <c r="D787" i="12"/>
  <c r="E787" i="12" s="1"/>
  <c r="I787" i="12" s="1"/>
  <c r="D788" i="12"/>
  <c r="E788" i="12" s="1"/>
  <c r="I788" i="12" s="1"/>
  <c r="D789" i="12"/>
  <c r="E789" i="12" s="1"/>
  <c r="I789" i="12" s="1"/>
  <c r="D790" i="12"/>
  <c r="E790" i="12" s="1"/>
  <c r="I790" i="12" s="1"/>
  <c r="D791" i="12"/>
  <c r="E791" i="12" s="1"/>
  <c r="I791" i="12" s="1"/>
  <c r="D792" i="12"/>
  <c r="E792" i="12" s="1"/>
  <c r="I792" i="12" s="1"/>
  <c r="D793" i="12"/>
  <c r="E793" i="12" s="1"/>
  <c r="I793" i="12" s="1"/>
  <c r="D794" i="12"/>
  <c r="E794" i="12" s="1"/>
  <c r="I794" i="12" s="1"/>
  <c r="D795" i="12"/>
  <c r="E795" i="12" s="1"/>
  <c r="I795" i="12" s="1"/>
  <c r="D796" i="12"/>
  <c r="E796" i="12" s="1"/>
  <c r="I796" i="12" s="1"/>
  <c r="D797" i="12"/>
  <c r="E797" i="12" s="1"/>
  <c r="I797" i="12" s="1"/>
  <c r="D798" i="12"/>
  <c r="E798" i="12" s="1"/>
  <c r="I798" i="12" s="1"/>
  <c r="D799" i="12"/>
  <c r="E799" i="12" s="1"/>
  <c r="I799" i="12" s="1"/>
  <c r="D800" i="12"/>
  <c r="E800" i="12" s="1"/>
  <c r="I800" i="12" s="1"/>
  <c r="D801" i="12"/>
  <c r="E801" i="12" s="1"/>
  <c r="I801" i="12" s="1"/>
  <c r="D802" i="12"/>
  <c r="E802" i="12" s="1"/>
  <c r="I802" i="12" s="1"/>
  <c r="D803" i="12"/>
  <c r="E803" i="12" s="1"/>
  <c r="I803" i="12" s="1"/>
  <c r="D804" i="12"/>
  <c r="E804" i="12" s="1"/>
  <c r="I804" i="12" s="1"/>
  <c r="D805" i="12"/>
  <c r="E805" i="12" s="1"/>
  <c r="I805" i="12" s="1"/>
  <c r="D806" i="12"/>
  <c r="E806" i="12" s="1"/>
  <c r="I806" i="12" s="1"/>
  <c r="D807" i="12"/>
  <c r="E807" i="12" s="1"/>
  <c r="I807" i="12" s="1"/>
  <c r="D808" i="12"/>
  <c r="E808" i="12" s="1"/>
  <c r="I808" i="12" s="1"/>
  <c r="D809" i="12"/>
  <c r="E809" i="12" s="1"/>
  <c r="I809" i="12" s="1"/>
  <c r="D810" i="12"/>
  <c r="E810" i="12" s="1"/>
  <c r="I810" i="12" s="1"/>
  <c r="D811" i="12"/>
  <c r="E811" i="12" s="1"/>
  <c r="I811" i="12" s="1"/>
  <c r="D812" i="12"/>
  <c r="E812" i="12" s="1"/>
  <c r="I812" i="12" s="1"/>
  <c r="D813" i="12"/>
  <c r="E813" i="12" s="1"/>
  <c r="I813" i="12" s="1"/>
  <c r="D814" i="12"/>
  <c r="E814" i="12" s="1"/>
  <c r="I814" i="12" s="1"/>
  <c r="D815" i="12"/>
  <c r="E815" i="12" s="1"/>
  <c r="I815" i="12" s="1"/>
  <c r="D816" i="12"/>
  <c r="E816" i="12" s="1"/>
  <c r="I816" i="12" s="1"/>
  <c r="D817" i="12"/>
  <c r="E817" i="12" s="1"/>
  <c r="I817" i="12" s="1"/>
  <c r="D818" i="12"/>
  <c r="E818" i="12" s="1"/>
  <c r="I818" i="12" s="1"/>
  <c r="D819" i="12"/>
  <c r="E819" i="12" s="1"/>
  <c r="I819" i="12" s="1"/>
  <c r="D820" i="12"/>
  <c r="E820" i="12" s="1"/>
  <c r="I820" i="12" s="1"/>
  <c r="D821" i="12"/>
  <c r="E821" i="12" s="1"/>
  <c r="I821" i="12" s="1"/>
  <c r="D822" i="12"/>
  <c r="D823" i="12"/>
  <c r="E823" i="12" s="1"/>
  <c r="I823" i="12" s="1"/>
  <c r="D824" i="12"/>
  <c r="E824" i="12" s="1"/>
  <c r="I824" i="12" s="1"/>
  <c r="D825" i="12"/>
  <c r="E825" i="12" s="1"/>
  <c r="I825" i="12" s="1"/>
  <c r="D826" i="12"/>
  <c r="E826" i="12" s="1"/>
  <c r="I826" i="12" s="1"/>
  <c r="D827" i="12"/>
  <c r="E827" i="12" s="1"/>
  <c r="I827" i="12" s="1"/>
  <c r="D828" i="12"/>
  <c r="E828" i="12" s="1"/>
  <c r="I828" i="12" s="1"/>
  <c r="D829" i="12"/>
  <c r="E829" i="12" s="1"/>
  <c r="I829" i="12" s="1"/>
  <c r="D830" i="12"/>
  <c r="E830" i="12" s="1"/>
  <c r="I830" i="12" s="1"/>
  <c r="D831" i="12"/>
  <c r="E831" i="12" s="1"/>
  <c r="I831" i="12" s="1"/>
  <c r="D832" i="12"/>
  <c r="E832" i="12" s="1"/>
  <c r="I832" i="12" s="1"/>
  <c r="D833" i="12"/>
  <c r="D834" i="12"/>
  <c r="E834" i="12" s="1"/>
  <c r="I834" i="12" s="1"/>
  <c r="D835" i="12"/>
  <c r="E835" i="12" s="1"/>
  <c r="I835" i="12" s="1"/>
  <c r="D836" i="12"/>
  <c r="E836" i="12" s="1"/>
  <c r="I836" i="12" s="1"/>
  <c r="D837" i="12"/>
  <c r="E837" i="12" s="1"/>
  <c r="I837" i="12" s="1"/>
  <c r="D838" i="12"/>
  <c r="E838" i="12" s="1"/>
  <c r="I838" i="12" s="1"/>
  <c r="D839" i="12"/>
  <c r="E839" i="12" s="1"/>
  <c r="I839" i="12" s="1"/>
  <c r="D840" i="12"/>
  <c r="E840" i="12" s="1"/>
  <c r="I840" i="12" s="1"/>
  <c r="D841" i="12"/>
  <c r="E841" i="12" s="1"/>
  <c r="I841" i="12" s="1"/>
  <c r="D842" i="12"/>
  <c r="E842" i="12" s="1"/>
  <c r="I842" i="12" s="1"/>
  <c r="D843" i="12"/>
  <c r="E843" i="12" s="1"/>
  <c r="I843" i="12" s="1"/>
  <c r="D844" i="12"/>
  <c r="E844" i="12" s="1"/>
  <c r="I844" i="12" s="1"/>
  <c r="D845" i="12"/>
  <c r="E845" i="12" s="1"/>
  <c r="I845" i="12" s="1"/>
  <c r="D846" i="12"/>
  <c r="E846" i="12" s="1"/>
  <c r="I846" i="12" s="1"/>
  <c r="D847" i="12"/>
  <c r="E847" i="12" s="1"/>
  <c r="I847" i="12" s="1"/>
  <c r="D848" i="12"/>
  <c r="E848" i="12" s="1"/>
  <c r="I848" i="12" s="1"/>
  <c r="D849" i="12"/>
  <c r="D850" i="12"/>
  <c r="E850" i="12" s="1"/>
  <c r="I850" i="12" s="1"/>
  <c r="D851" i="12"/>
  <c r="E851" i="12" s="1"/>
  <c r="I851" i="12" s="1"/>
  <c r="D852" i="12"/>
  <c r="E852" i="12" s="1"/>
  <c r="I852" i="12" s="1"/>
  <c r="D853" i="12"/>
  <c r="E853" i="12" s="1"/>
  <c r="I853" i="12" s="1"/>
  <c r="D854" i="12"/>
  <c r="E854" i="12" s="1"/>
  <c r="I854" i="12" s="1"/>
  <c r="D855" i="12"/>
  <c r="E855" i="12" s="1"/>
  <c r="I855" i="12" s="1"/>
  <c r="D856" i="12"/>
  <c r="E856" i="12" s="1"/>
  <c r="I856" i="12" s="1"/>
  <c r="D857" i="12"/>
  <c r="E857" i="12" s="1"/>
  <c r="I857" i="12" s="1"/>
  <c r="D858" i="12"/>
  <c r="E858" i="12" s="1"/>
  <c r="I858" i="12" s="1"/>
  <c r="D859" i="12"/>
  <c r="E859" i="12" s="1"/>
  <c r="I859" i="12" s="1"/>
  <c r="D860" i="12"/>
  <c r="E860" i="12" s="1"/>
  <c r="I860" i="12" s="1"/>
  <c r="D861" i="12"/>
  <c r="E861" i="12" s="1"/>
  <c r="I861" i="12" s="1"/>
  <c r="D862" i="12"/>
  <c r="E862" i="12" s="1"/>
  <c r="I862" i="12" s="1"/>
  <c r="D863" i="12"/>
  <c r="E863" i="12" s="1"/>
  <c r="I863" i="12" s="1"/>
  <c r="D864" i="12"/>
  <c r="E864" i="12" s="1"/>
  <c r="I864" i="12" s="1"/>
  <c r="D865" i="12"/>
  <c r="E865" i="12" s="1"/>
  <c r="I865" i="12" s="1"/>
  <c r="D866" i="12"/>
  <c r="E866" i="12" s="1"/>
  <c r="I866" i="12" s="1"/>
  <c r="D867" i="12"/>
  <c r="E867" i="12" s="1"/>
  <c r="I867" i="12" s="1"/>
  <c r="D868" i="12"/>
  <c r="E868" i="12" s="1"/>
  <c r="I868" i="12" s="1"/>
  <c r="D869" i="12"/>
  <c r="E869" i="12" s="1"/>
  <c r="I869" i="12" s="1"/>
  <c r="D870" i="12"/>
  <c r="E870" i="12" s="1"/>
  <c r="I870" i="12" s="1"/>
  <c r="D871" i="12"/>
  <c r="E871" i="12" s="1"/>
  <c r="I871" i="12" s="1"/>
  <c r="D872" i="12"/>
  <c r="E872" i="12" s="1"/>
  <c r="I872" i="12" s="1"/>
  <c r="D873" i="12"/>
  <c r="E873" i="12" s="1"/>
  <c r="I873" i="12" s="1"/>
  <c r="D874" i="12"/>
  <c r="E874" i="12" s="1"/>
  <c r="I874" i="12" s="1"/>
  <c r="D875" i="12"/>
  <c r="E875" i="12" s="1"/>
  <c r="I875" i="12" s="1"/>
  <c r="D876" i="12"/>
  <c r="E876" i="12" s="1"/>
  <c r="I876" i="12" s="1"/>
  <c r="D877" i="12"/>
  <c r="E877" i="12" s="1"/>
  <c r="I877" i="12" s="1"/>
  <c r="D878" i="12"/>
  <c r="E878" i="12" s="1"/>
  <c r="I878" i="12" s="1"/>
  <c r="D879" i="12"/>
  <c r="E879" i="12" s="1"/>
  <c r="I879" i="12" s="1"/>
  <c r="D880" i="12"/>
  <c r="E880" i="12" s="1"/>
  <c r="I880" i="12" s="1"/>
  <c r="D881" i="12"/>
  <c r="E881" i="12" s="1"/>
  <c r="I881" i="12" s="1"/>
  <c r="D882" i="12"/>
  <c r="E882" i="12" s="1"/>
  <c r="I882" i="12" s="1"/>
  <c r="D883" i="12"/>
  <c r="E883" i="12" s="1"/>
  <c r="I883" i="12" s="1"/>
  <c r="D884" i="12"/>
  <c r="E884" i="12" s="1"/>
  <c r="I884" i="12" s="1"/>
  <c r="D885" i="12"/>
  <c r="E885" i="12" s="1"/>
  <c r="I885" i="12" s="1"/>
  <c r="D886" i="12"/>
  <c r="E886" i="12" s="1"/>
  <c r="I886" i="12" s="1"/>
  <c r="D887" i="12"/>
  <c r="E887" i="12" s="1"/>
  <c r="I887" i="12" s="1"/>
  <c r="D888" i="12"/>
  <c r="E888" i="12" s="1"/>
  <c r="I888" i="12" s="1"/>
  <c r="D889" i="12"/>
  <c r="E889" i="12" s="1"/>
  <c r="I889" i="12" s="1"/>
  <c r="D890" i="12"/>
  <c r="E890" i="12" s="1"/>
  <c r="I890" i="12" s="1"/>
  <c r="D891" i="12"/>
  <c r="E891" i="12" s="1"/>
  <c r="I891" i="12" s="1"/>
  <c r="D892" i="12"/>
  <c r="E892" i="12" s="1"/>
  <c r="I892" i="12" s="1"/>
  <c r="D893" i="12"/>
  <c r="E893" i="12" s="1"/>
  <c r="I893" i="12" s="1"/>
  <c r="D894" i="12"/>
  <c r="E894" i="12" s="1"/>
  <c r="I894" i="12" s="1"/>
  <c r="D895" i="12"/>
  <c r="E895" i="12" s="1"/>
  <c r="I895" i="12" s="1"/>
  <c r="D896" i="12"/>
  <c r="E896" i="12" s="1"/>
  <c r="I896" i="12" s="1"/>
  <c r="D897" i="12"/>
  <c r="E897" i="12" s="1"/>
  <c r="I897" i="12" s="1"/>
  <c r="D898" i="12"/>
  <c r="E898" i="12" s="1"/>
  <c r="I898" i="12" s="1"/>
  <c r="D899" i="12"/>
  <c r="E899" i="12" s="1"/>
  <c r="I899" i="12" s="1"/>
  <c r="D900" i="12"/>
  <c r="E900" i="12" s="1"/>
  <c r="I900" i="12" s="1"/>
  <c r="D901" i="12"/>
  <c r="E901" i="12" s="1"/>
  <c r="I901" i="12" s="1"/>
  <c r="D902" i="12"/>
  <c r="E902" i="12" s="1"/>
  <c r="I902" i="12" s="1"/>
  <c r="D903" i="12"/>
  <c r="E903" i="12" s="1"/>
  <c r="I903" i="12" s="1"/>
  <c r="D904" i="12"/>
  <c r="E904" i="12" s="1"/>
  <c r="I904" i="12" s="1"/>
  <c r="D905" i="12"/>
  <c r="E905" i="12" s="1"/>
  <c r="I905" i="12" s="1"/>
  <c r="D906" i="12"/>
  <c r="E906" i="12" s="1"/>
  <c r="I906" i="12" s="1"/>
  <c r="D907" i="12"/>
  <c r="E907" i="12" s="1"/>
  <c r="I907" i="12" s="1"/>
  <c r="D908" i="12"/>
  <c r="E908" i="12" s="1"/>
  <c r="I908" i="12" s="1"/>
  <c r="D909" i="12"/>
  <c r="E909" i="12" s="1"/>
  <c r="I909" i="12" s="1"/>
  <c r="D910" i="12"/>
  <c r="E910" i="12" s="1"/>
  <c r="I910" i="12" s="1"/>
  <c r="D911" i="12"/>
  <c r="E911" i="12" s="1"/>
  <c r="I911" i="12" s="1"/>
  <c r="D912" i="12"/>
  <c r="D913" i="12"/>
  <c r="E913" i="12" s="1"/>
  <c r="I913" i="12" s="1"/>
  <c r="D914" i="12"/>
  <c r="E914" i="12" s="1"/>
  <c r="I914" i="12" s="1"/>
  <c r="D915" i="12"/>
  <c r="E915" i="12" s="1"/>
  <c r="I915" i="12" s="1"/>
  <c r="D916" i="12"/>
  <c r="E916" i="12" s="1"/>
  <c r="I916" i="12" s="1"/>
  <c r="D917" i="12"/>
  <c r="D918" i="12"/>
  <c r="E918" i="12" s="1"/>
  <c r="I918" i="12" s="1"/>
  <c r="D919" i="12"/>
  <c r="E919" i="12" s="1"/>
  <c r="I919" i="12" s="1"/>
  <c r="D920" i="12"/>
  <c r="E920" i="12" s="1"/>
  <c r="I920" i="12" s="1"/>
  <c r="D921" i="12"/>
  <c r="D922" i="12"/>
  <c r="E922" i="12" s="1"/>
  <c r="I922" i="12" s="1"/>
  <c r="D923" i="12"/>
  <c r="E923" i="12" s="1"/>
  <c r="I923" i="12" s="1"/>
  <c r="D924" i="12"/>
  <c r="E924" i="12" s="1"/>
  <c r="I924" i="12" s="1"/>
  <c r="D925" i="12"/>
  <c r="E925" i="12" s="1"/>
  <c r="I925" i="12" s="1"/>
  <c r="D926" i="12"/>
  <c r="E926" i="12" s="1"/>
  <c r="I926" i="12" s="1"/>
  <c r="D927" i="12"/>
  <c r="E927" i="12" s="1"/>
  <c r="I927" i="12" s="1"/>
  <c r="D928" i="12"/>
  <c r="E928" i="12" s="1"/>
  <c r="I928" i="12" s="1"/>
  <c r="D929" i="12"/>
  <c r="E929" i="12" s="1"/>
  <c r="I929" i="12" s="1"/>
  <c r="D930" i="12"/>
  <c r="D931" i="12"/>
  <c r="E931" i="12" s="1"/>
  <c r="I931" i="12" s="1"/>
  <c r="D932" i="12"/>
  <c r="E932" i="12" s="1"/>
  <c r="I932" i="12" s="1"/>
  <c r="D933" i="12"/>
  <c r="E933" i="12" s="1"/>
  <c r="I933" i="12" s="1"/>
  <c r="D934" i="12"/>
  <c r="E934" i="12" s="1"/>
  <c r="I934" i="12" s="1"/>
  <c r="D935" i="12"/>
  <c r="E935" i="12" s="1"/>
  <c r="I935" i="12" s="1"/>
  <c r="D936" i="12"/>
  <c r="E936" i="12" s="1"/>
  <c r="I936" i="12" s="1"/>
  <c r="D937" i="12"/>
  <c r="E937" i="12" s="1"/>
  <c r="I937" i="12" s="1"/>
  <c r="D938" i="12"/>
  <c r="E938" i="12" s="1"/>
  <c r="I938" i="12" s="1"/>
  <c r="D939" i="12"/>
  <c r="D940" i="12"/>
  <c r="E940" i="12" s="1"/>
  <c r="I940" i="12" s="1"/>
  <c r="D941" i="12"/>
  <c r="E941" i="12" s="1"/>
  <c r="I941" i="12" s="1"/>
  <c r="D942" i="12"/>
  <c r="E942" i="12" s="1"/>
  <c r="I942" i="12" s="1"/>
  <c r="D943" i="12"/>
  <c r="E943" i="12" s="1"/>
  <c r="I943" i="12" s="1"/>
  <c r="D944" i="12"/>
  <c r="D945" i="12"/>
  <c r="E945" i="12" s="1"/>
  <c r="I945" i="12" s="1"/>
  <c r="D946" i="12"/>
  <c r="E946" i="12" s="1"/>
  <c r="I946" i="12" s="1"/>
  <c r="D947" i="12"/>
  <c r="E947" i="12" s="1"/>
  <c r="I947" i="12" s="1"/>
  <c r="D948" i="12"/>
  <c r="D949" i="12"/>
  <c r="E949" i="12" s="1"/>
  <c r="I949" i="12" s="1"/>
  <c r="D950" i="12"/>
  <c r="E950" i="12" s="1"/>
  <c r="I950" i="12" s="1"/>
  <c r="D951" i="12"/>
  <c r="E951" i="12" s="1"/>
  <c r="I951" i="12" s="1"/>
  <c r="D952" i="12"/>
  <c r="E952" i="12" s="1"/>
  <c r="I952" i="12" s="1"/>
  <c r="D953" i="12"/>
  <c r="E953" i="12" s="1"/>
  <c r="I953" i="12" s="1"/>
  <c r="D954" i="12"/>
  <c r="E954" i="12" s="1"/>
  <c r="I954" i="12" s="1"/>
  <c r="D955" i="12"/>
  <c r="E955" i="12" s="1"/>
  <c r="I955" i="12" s="1"/>
  <c r="D956" i="12"/>
  <c r="E956" i="12" s="1"/>
  <c r="I956" i="12" s="1"/>
  <c r="D957" i="12"/>
  <c r="E957" i="12" s="1"/>
  <c r="I957" i="12" s="1"/>
  <c r="D958" i="12"/>
  <c r="E958" i="12" s="1"/>
  <c r="I958" i="12" s="1"/>
  <c r="D959" i="12"/>
  <c r="E959" i="12" s="1"/>
  <c r="I959" i="12" s="1"/>
  <c r="D960" i="12"/>
  <c r="E960" i="12" s="1"/>
  <c r="I960" i="12" s="1"/>
  <c r="D961" i="12"/>
  <c r="E961" i="12" s="1"/>
  <c r="I961" i="12" s="1"/>
  <c r="D962" i="12"/>
  <c r="E962" i="12" s="1"/>
  <c r="I962" i="12" s="1"/>
  <c r="D963" i="12"/>
  <c r="E963" i="12" s="1"/>
  <c r="I963" i="12" s="1"/>
  <c r="D964" i="12"/>
  <c r="E964" i="12" s="1"/>
  <c r="I964" i="12" s="1"/>
  <c r="D965" i="12"/>
  <c r="E965" i="12" s="1"/>
  <c r="I965" i="12" s="1"/>
  <c r="D966" i="12"/>
  <c r="D967" i="12"/>
  <c r="E967" i="12" s="1"/>
  <c r="I967" i="12" s="1"/>
  <c r="D968" i="12"/>
  <c r="E968" i="12" s="1"/>
  <c r="I968" i="12" s="1"/>
  <c r="D969" i="12"/>
  <c r="E969" i="12" s="1"/>
  <c r="I969" i="12" s="1"/>
  <c r="D970" i="12"/>
  <c r="E970" i="12" s="1"/>
  <c r="I970" i="12" s="1"/>
  <c r="D971" i="12"/>
  <c r="E971" i="12" s="1"/>
  <c r="I971" i="12" s="1"/>
  <c r="D972" i="12"/>
  <c r="E972" i="12" s="1"/>
  <c r="I972" i="12" s="1"/>
  <c r="D973" i="12"/>
  <c r="E973" i="12" s="1"/>
  <c r="I973" i="12" s="1"/>
  <c r="D974" i="12"/>
  <c r="E974" i="12" s="1"/>
  <c r="I974" i="12" s="1"/>
  <c r="D975" i="12"/>
  <c r="D18" i="11" s="1"/>
  <c r="D976" i="12"/>
  <c r="D977" i="12"/>
  <c r="E977" i="12" s="1"/>
  <c r="I977" i="12" s="1"/>
  <c r="D978" i="12"/>
  <c r="E978" i="12" s="1"/>
  <c r="I978" i="12" s="1"/>
  <c r="D979" i="12"/>
  <c r="E979" i="12" s="1"/>
  <c r="I979" i="12" s="1"/>
  <c r="D980" i="12"/>
  <c r="E980" i="12" s="1"/>
  <c r="I980" i="12" s="1"/>
  <c r="D981" i="12"/>
  <c r="E981" i="12" s="1"/>
  <c r="I981" i="12" s="1"/>
  <c r="D982" i="12"/>
  <c r="E982" i="12" s="1"/>
  <c r="I982" i="12" s="1"/>
  <c r="D983" i="12"/>
  <c r="E983" i="12" s="1"/>
  <c r="I983" i="12" s="1"/>
  <c r="D984" i="12"/>
  <c r="E984" i="12" s="1"/>
  <c r="I984" i="12" s="1"/>
  <c r="D985" i="12"/>
  <c r="E985" i="12" s="1"/>
  <c r="I985" i="12" s="1"/>
  <c r="D986" i="12"/>
  <c r="E986" i="12" s="1"/>
  <c r="I986" i="12" s="1"/>
  <c r="D987" i="12"/>
  <c r="E987" i="12" s="1"/>
  <c r="I987" i="12" s="1"/>
  <c r="D988" i="12"/>
  <c r="E988" i="12" s="1"/>
  <c r="I988" i="12" s="1"/>
  <c r="D989" i="12"/>
  <c r="E989" i="12" s="1"/>
  <c r="I989" i="12" s="1"/>
  <c r="D990" i="12"/>
  <c r="E990" i="12" s="1"/>
  <c r="I990" i="12" s="1"/>
  <c r="D991" i="12"/>
  <c r="E991" i="12" s="1"/>
  <c r="I991" i="12" s="1"/>
  <c r="D992" i="12"/>
  <c r="E992" i="12" s="1"/>
  <c r="I992" i="12" s="1"/>
  <c r="D993" i="12"/>
  <c r="E993" i="12" s="1"/>
  <c r="I993" i="12" s="1"/>
  <c r="D994" i="12"/>
  <c r="E994" i="12" s="1"/>
  <c r="I994" i="12" s="1"/>
  <c r="D995" i="12"/>
  <c r="E995" i="12" s="1"/>
  <c r="I995" i="12" s="1"/>
  <c r="D996" i="12"/>
  <c r="E996" i="12" s="1"/>
  <c r="I996" i="12" s="1"/>
  <c r="D997" i="12"/>
  <c r="E997" i="12" s="1"/>
  <c r="I997" i="12" s="1"/>
  <c r="D998" i="12"/>
  <c r="E998" i="12" s="1"/>
  <c r="I998" i="12" s="1"/>
  <c r="D999" i="12"/>
  <c r="E999" i="12" s="1"/>
  <c r="I999" i="12" s="1"/>
  <c r="D1000" i="12"/>
  <c r="E1000" i="12" s="1"/>
  <c r="I1000" i="12" s="1"/>
  <c r="D1001" i="12"/>
  <c r="E1001" i="12" s="1"/>
  <c r="I1001" i="12" s="1"/>
  <c r="D1002" i="12"/>
  <c r="E1002" i="12" s="1"/>
  <c r="I1002" i="12" s="1"/>
  <c r="D1003" i="12"/>
  <c r="E1003" i="12" s="1"/>
  <c r="I1003" i="12" s="1"/>
  <c r="D1004" i="12"/>
  <c r="E1004" i="12" s="1"/>
  <c r="I1004" i="12" s="1"/>
  <c r="D1005" i="12"/>
  <c r="E1005" i="12" s="1"/>
  <c r="I1005" i="12" s="1"/>
  <c r="D1006" i="12"/>
  <c r="E1006" i="12" s="1"/>
  <c r="I1006" i="12" s="1"/>
  <c r="D1007" i="12"/>
  <c r="E1007" i="12" s="1"/>
  <c r="I1007" i="12" s="1"/>
  <c r="D1008" i="12"/>
  <c r="E1008" i="12" s="1"/>
  <c r="I1008" i="12" s="1"/>
  <c r="D1009" i="12"/>
  <c r="E1009" i="12" s="1"/>
  <c r="I1009" i="12" s="1"/>
  <c r="D1010" i="12"/>
  <c r="E1010" i="12" s="1"/>
  <c r="I1010" i="12" s="1"/>
  <c r="D1011" i="12"/>
  <c r="E1011" i="12" s="1"/>
  <c r="I1011" i="12" s="1"/>
  <c r="D1012" i="12"/>
  <c r="E1012" i="12" s="1"/>
  <c r="I1012" i="12" s="1"/>
  <c r="D1013" i="12"/>
  <c r="E1013" i="12" s="1"/>
  <c r="I1013" i="12" s="1"/>
  <c r="D1014" i="12"/>
  <c r="E1014" i="12" s="1"/>
  <c r="I1014" i="12" s="1"/>
  <c r="D1015" i="12"/>
  <c r="E1015" i="12" s="1"/>
  <c r="I1015" i="12" s="1"/>
  <c r="D1016" i="12"/>
  <c r="E1016" i="12" s="1"/>
  <c r="I1016" i="12" s="1"/>
  <c r="D1017" i="12"/>
  <c r="E1017" i="12" s="1"/>
  <c r="I1017" i="12" s="1"/>
  <c r="D1018" i="12"/>
  <c r="E1018" i="12" s="1"/>
  <c r="I1018" i="12" s="1"/>
  <c r="D1019" i="12"/>
  <c r="E1019" i="12" s="1"/>
  <c r="I1019" i="12" s="1"/>
  <c r="D1020" i="12"/>
  <c r="E1020" i="12" s="1"/>
  <c r="I1020" i="12" s="1"/>
  <c r="D1021" i="12"/>
  <c r="E1021" i="12" s="1"/>
  <c r="I1021" i="12" s="1"/>
  <c r="D1022" i="12"/>
  <c r="E1022" i="12" s="1"/>
  <c r="I1022" i="12" s="1"/>
  <c r="D1023" i="12"/>
  <c r="E1023" i="12" s="1"/>
  <c r="I1023" i="12" s="1"/>
  <c r="D1024" i="12"/>
  <c r="E1024" i="12" s="1"/>
  <c r="I1024" i="12" s="1"/>
  <c r="D1025" i="12"/>
  <c r="E1025" i="12" s="1"/>
  <c r="I1025" i="12" s="1"/>
  <c r="D1026" i="12"/>
  <c r="E1026" i="12" s="1"/>
  <c r="I1026" i="12" s="1"/>
  <c r="D1027" i="12"/>
  <c r="E1027" i="12" s="1"/>
  <c r="I1027" i="12" s="1"/>
  <c r="D1028" i="12"/>
  <c r="E1028" i="12" s="1"/>
  <c r="I1028" i="12" s="1"/>
  <c r="D1029" i="12"/>
  <c r="D1030" i="12"/>
  <c r="E1030" i="12" s="1"/>
  <c r="I1030" i="12" s="1"/>
  <c r="D1031" i="12"/>
  <c r="E1031" i="12" s="1"/>
  <c r="I1031" i="12" s="1"/>
  <c r="D1032" i="12"/>
  <c r="E1032" i="12" s="1"/>
  <c r="I1032" i="12" s="1"/>
  <c r="D1033" i="12"/>
  <c r="E1033" i="12" s="1"/>
  <c r="I1033" i="12" s="1"/>
  <c r="D1034" i="12"/>
  <c r="E1034" i="12" s="1"/>
  <c r="I1034" i="12" s="1"/>
  <c r="D1035" i="12"/>
  <c r="E1035" i="12" s="1"/>
  <c r="I1035" i="12" s="1"/>
  <c r="D1036" i="12"/>
  <c r="E1036" i="12" s="1"/>
  <c r="I1036" i="12" s="1"/>
  <c r="D1037" i="12"/>
  <c r="E1037" i="12" s="1"/>
  <c r="I1037" i="12" s="1"/>
  <c r="D1038" i="12"/>
  <c r="D1039" i="12"/>
  <c r="E1039" i="12" s="1"/>
  <c r="I1039" i="12" s="1"/>
  <c r="D1040" i="12"/>
  <c r="E1040" i="12" s="1"/>
  <c r="I1040" i="12" s="1"/>
  <c r="D1041" i="12"/>
  <c r="E1041" i="12" s="1"/>
  <c r="I1041" i="12" s="1"/>
  <c r="D1042" i="12"/>
  <c r="E1042" i="12" s="1"/>
  <c r="I1042" i="12" s="1"/>
  <c r="D1043" i="12"/>
  <c r="E1043" i="12" s="1"/>
  <c r="I1043" i="12" s="1"/>
  <c r="D1044" i="12"/>
  <c r="E1044" i="12" s="1"/>
  <c r="I1044" i="12" s="1"/>
  <c r="D1045" i="12"/>
  <c r="E1045" i="12" s="1"/>
  <c r="I1045" i="12" s="1"/>
  <c r="D1046" i="12"/>
  <c r="E1046" i="12" s="1"/>
  <c r="I1046" i="12" s="1"/>
  <c r="D1047" i="12"/>
  <c r="D21" i="11" s="1"/>
  <c r="D1048" i="12"/>
  <c r="E1048" i="12" s="1"/>
  <c r="I1048" i="12" s="1"/>
  <c r="D1049" i="12"/>
  <c r="E1049" i="12" s="1"/>
  <c r="I1049" i="12" s="1"/>
  <c r="D1050" i="12"/>
  <c r="E1050" i="12" s="1"/>
  <c r="I1050" i="12" s="1"/>
  <c r="D1051" i="12"/>
  <c r="E1051" i="12" s="1"/>
  <c r="I1051" i="12" s="1"/>
  <c r="D1052" i="12"/>
  <c r="E1052" i="12" s="1"/>
  <c r="I1052" i="12" s="1"/>
  <c r="D1053" i="12"/>
  <c r="E1053" i="12" s="1"/>
  <c r="I1053" i="12" s="1"/>
  <c r="D1054" i="12"/>
  <c r="E1054" i="12" s="1"/>
  <c r="I1054" i="12" s="1"/>
  <c r="D1055" i="12"/>
  <c r="E1055" i="12" s="1"/>
  <c r="I1055" i="12" s="1"/>
  <c r="D1056" i="12"/>
  <c r="E1056" i="12" s="1"/>
  <c r="I1056" i="12" s="1"/>
  <c r="D1057" i="12"/>
  <c r="E1057" i="12" s="1"/>
  <c r="I1057" i="12" s="1"/>
  <c r="D1058" i="12"/>
  <c r="E1058" i="12" s="1"/>
  <c r="I1058" i="12" s="1"/>
  <c r="D1059" i="12"/>
  <c r="E1059" i="12" s="1"/>
  <c r="I1059" i="12" s="1"/>
  <c r="D1060" i="12"/>
  <c r="E1060" i="12" s="1"/>
  <c r="I1060" i="12" s="1"/>
  <c r="D1061" i="12"/>
  <c r="E1061" i="12" s="1"/>
  <c r="I1061" i="12" s="1"/>
  <c r="D1062" i="12"/>
  <c r="E1062" i="12" s="1"/>
  <c r="I1062" i="12" s="1"/>
  <c r="D1063" i="12"/>
  <c r="E1063" i="12" s="1"/>
  <c r="I1063" i="12" s="1"/>
  <c r="D1064" i="12"/>
  <c r="E1064" i="12" s="1"/>
  <c r="I1064" i="12" s="1"/>
  <c r="D1065" i="12"/>
  <c r="E1065" i="12" s="1"/>
  <c r="I1065" i="12" s="1"/>
  <c r="D1066" i="12"/>
  <c r="E1066" i="12" s="1"/>
  <c r="I1066" i="12" s="1"/>
  <c r="D1067" i="12"/>
  <c r="E1067" i="12" s="1"/>
  <c r="I1067" i="12" s="1"/>
  <c r="D1068" i="12"/>
  <c r="E1068" i="12" s="1"/>
  <c r="I1068" i="12" s="1"/>
  <c r="D1069" i="12"/>
  <c r="E1069" i="12" s="1"/>
  <c r="I1069" i="12" s="1"/>
  <c r="D1070" i="12"/>
  <c r="E1070" i="12" s="1"/>
  <c r="I1070" i="12" s="1"/>
  <c r="D1071" i="12"/>
  <c r="E1071" i="12" s="1"/>
  <c r="I1071" i="12" s="1"/>
  <c r="D1072" i="12"/>
  <c r="E1072" i="12" s="1"/>
  <c r="I1072" i="12" s="1"/>
  <c r="D1073" i="12"/>
  <c r="E1073" i="12" s="1"/>
  <c r="I1073" i="12" s="1"/>
  <c r="D1074" i="12"/>
  <c r="E1074" i="12" s="1"/>
  <c r="I1074" i="12" s="1"/>
  <c r="D1075" i="12"/>
  <c r="E1075" i="12" s="1"/>
  <c r="I1075" i="12" s="1"/>
  <c r="D1076" i="12"/>
  <c r="E1076" i="12" s="1"/>
  <c r="I1076" i="12" s="1"/>
  <c r="D1077" i="12"/>
  <c r="E1077" i="12" s="1"/>
  <c r="I1077" i="12" s="1"/>
  <c r="D1078" i="12"/>
  <c r="E1078" i="12" s="1"/>
  <c r="I1078" i="12" s="1"/>
  <c r="D1079" i="12"/>
  <c r="E1079" i="12" s="1"/>
  <c r="I1079" i="12" s="1"/>
  <c r="D1080" i="12"/>
  <c r="E1080" i="12" s="1"/>
  <c r="I1080" i="12" s="1"/>
  <c r="D1081" i="12"/>
  <c r="E1081" i="12" s="1"/>
  <c r="I1081" i="12" s="1"/>
  <c r="D1082" i="12"/>
  <c r="E1082" i="12" s="1"/>
  <c r="I1082" i="12" s="1"/>
  <c r="D1083" i="12"/>
  <c r="E1083" i="12" s="1"/>
  <c r="I1083" i="12" s="1"/>
  <c r="D1084" i="12"/>
  <c r="E1084" i="12" s="1"/>
  <c r="I1084" i="12" s="1"/>
  <c r="D1085" i="12"/>
  <c r="E1085" i="12" s="1"/>
  <c r="I1085" i="12" s="1"/>
  <c r="D1086" i="12"/>
  <c r="E1086" i="12" s="1"/>
  <c r="I1086" i="12" s="1"/>
  <c r="D1087" i="12"/>
  <c r="E1087" i="12" s="1"/>
  <c r="I1087" i="12" s="1"/>
  <c r="D1088" i="12"/>
  <c r="E1088" i="12" s="1"/>
  <c r="I1088" i="12" s="1"/>
  <c r="D1089" i="12"/>
  <c r="E1089" i="12" s="1"/>
  <c r="I1089" i="12" s="1"/>
  <c r="D1090" i="12"/>
  <c r="E1090" i="12" s="1"/>
  <c r="I1090" i="12" s="1"/>
  <c r="D1091" i="12"/>
  <c r="E1091" i="12" s="1"/>
  <c r="I1091" i="12" s="1"/>
  <c r="D1092" i="12"/>
  <c r="D1093" i="12"/>
  <c r="E1093" i="12" s="1"/>
  <c r="I1093" i="12" s="1"/>
  <c r="D1094" i="12"/>
  <c r="E1094" i="12" s="1"/>
  <c r="I1094" i="12" s="1"/>
  <c r="D1095" i="12"/>
  <c r="E1095" i="12" s="1"/>
  <c r="I1095" i="12" s="1"/>
  <c r="D1096" i="12"/>
  <c r="E1096" i="12" s="1"/>
  <c r="I1096" i="12" s="1"/>
  <c r="D1097" i="12"/>
  <c r="E1097" i="12" s="1"/>
  <c r="I1097" i="12" s="1"/>
  <c r="D1098" i="12"/>
  <c r="E1098" i="12" s="1"/>
  <c r="I1098" i="12" s="1"/>
  <c r="D1099" i="12"/>
  <c r="E1099" i="12" s="1"/>
  <c r="I1099" i="12" s="1"/>
  <c r="D1100" i="12"/>
  <c r="E1100" i="12" s="1"/>
  <c r="I1100" i="12" s="1"/>
  <c r="D1101" i="12"/>
  <c r="E1101" i="12" s="1"/>
  <c r="I1101" i="12" s="1"/>
  <c r="D1102" i="12"/>
  <c r="E1102" i="12" s="1"/>
  <c r="I1102" i="12" s="1"/>
  <c r="D1103" i="12"/>
  <c r="E1103" i="12" s="1"/>
  <c r="I1103" i="12" s="1"/>
  <c r="D1104" i="12"/>
  <c r="E1104" i="12" s="1"/>
  <c r="I1104" i="12" s="1"/>
  <c r="D1105" i="12"/>
  <c r="E1105" i="12" s="1"/>
  <c r="I1105" i="12" s="1"/>
  <c r="D1106" i="12"/>
  <c r="E1106" i="12" s="1"/>
  <c r="I1106" i="12" s="1"/>
  <c r="D1107" i="12"/>
  <c r="E1107" i="12" s="1"/>
  <c r="I1107" i="12" s="1"/>
  <c r="D1108" i="12"/>
  <c r="E1108" i="12" s="1"/>
  <c r="I1108" i="12" s="1"/>
  <c r="D1109" i="12"/>
  <c r="E1109" i="12" s="1"/>
  <c r="I1109" i="12" s="1"/>
  <c r="D1110" i="12"/>
  <c r="E1110" i="12" s="1"/>
  <c r="I1110" i="12" s="1"/>
  <c r="D1111" i="12"/>
  <c r="E1111" i="12" s="1"/>
  <c r="I1111" i="12" s="1"/>
  <c r="D1112" i="12"/>
  <c r="E1112" i="12" s="1"/>
  <c r="I1112" i="12" s="1"/>
  <c r="D1113" i="12"/>
  <c r="E1113" i="12" s="1"/>
  <c r="I1113" i="12" s="1"/>
  <c r="D1114" i="12"/>
  <c r="E1114" i="12" s="1"/>
  <c r="I1114" i="12" s="1"/>
  <c r="D1115" i="12"/>
  <c r="E1115" i="12" s="1"/>
  <c r="I1115" i="12" s="1"/>
  <c r="D1116" i="12"/>
  <c r="E1116" i="12" s="1"/>
  <c r="I1116" i="12" s="1"/>
  <c r="D1117" i="12"/>
  <c r="E1117" i="12" s="1"/>
  <c r="I1117" i="12" s="1"/>
  <c r="D1118" i="12"/>
  <c r="E1118" i="12" s="1"/>
  <c r="I1118" i="12" s="1"/>
  <c r="D1119" i="12"/>
  <c r="D1120" i="12"/>
  <c r="E1120" i="12" s="1"/>
  <c r="I1120" i="12" s="1"/>
  <c r="D1121" i="12"/>
  <c r="E1121" i="12" s="1"/>
  <c r="I1121" i="12" s="1"/>
  <c r="D1122" i="12"/>
  <c r="E1122" i="12" s="1"/>
  <c r="I1122" i="12" s="1"/>
  <c r="D1123" i="12"/>
  <c r="E1123" i="12" s="1"/>
  <c r="I1123" i="12" s="1"/>
  <c r="D1124" i="12"/>
  <c r="E1124" i="12" s="1"/>
  <c r="I1124" i="12" s="1"/>
  <c r="D1125" i="12"/>
  <c r="E1125" i="12" s="1"/>
  <c r="I1125" i="12" s="1"/>
  <c r="D1126" i="12"/>
  <c r="E1126" i="12" s="1"/>
  <c r="I1126" i="12" s="1"/>
  <c r="D1127" i="12"/>
  <c r="E1127" i="12" s="1"/>
  <c r="I1127" i="12" s="1"/>
  <c r="D1128" i="12"/>
  <c r="D1129" i="12"/>
  <c r="E1129" i="12" s="1"/>
  <c r="I1129" i="12" s="1"/>
  <c r="D1130" i="12"/>
  <c r="E1130" i="12" s="1"/>
  <c r="I1130" i="12" s="1"/>
  <c r="D1131" i="12"/>
  <c r="E1131" i="12" s="1"/>
  <c r="I1131" i="12" s="1"/>
  <c r="D1132" i="12"/>
  <c r="E1132" i="12" s="1"/>
  <c r="I1132" i="12" s="1"/>
  <c r="D1133" i="12"/>
  <c r="E1133" i="12" s="1"/>
  <c r="I1133" i="12" s="1"/>
  <c r="D1134" i="12"/>
  <c r="E1134" i="12" s="1"/>
  <c r="I1134" i="12" s="1"/>
  <c r="D1135" i="12"/>
  <c r="E1135" i="12" s="1"/>
  <c r="I1135" i="12" s="1"/>
  <c r="D1136" i="12"/>
  <c r="E1136" i="12" s="1"/>
  <c r="I1136" i="12" s="1"/>
  <c r="D1137" i="12"/>
  <c r="E1137" i="12" s="1"/>
  <c r="I1137" i="12" s="1"/>
  <c r="D1138" i="12"/>
  <c r="E1138" i="12" s="1"/>
  <c r="I1138" i="12" s="1"/>
  <c r="D1139" i="12"/>
  <c r="E1139" i="12" s="1"/>
  <c r="I1139" i="12" s="1"/>
  <c r="D1140" i="12"/>
  <c r="E1140" i="12" s="1"/>
  <c r="I1140" i="12" s="1"/>
  <c r="D1141" i="12"/>
  <c r="E1141" i="12" s="1"/>
  <c r="I1141" i="12" s="1"/>
  <c r="D1142" i="12"/>
  <c r="E1142" i="12" s="1"/>
  <c r="I1142" i="12" s="1"/>
  <c r="D1143" i="12"/>
  <c r="E1143" i="12" s="1"/>
  <c r="I1143" i="12" s="1"/>
  <c r="D1144" i="12"/>
  <c r="E1144" i="12" s="1"/>
  <c r="I1144" i="12" s="1"/>
  <c r="D1145" i="12"/>
  <c r="E1145" i="12" s="1"/>
  <c r="I1145" i="12" s="1"/>
  <c r="D1146" i="12"/>
  <c r="E1146" i="12" s="1"/>
  <c r="I1146" i="12" s="1"/>
  <c r="D1147" i="12"/>
  <c r="E1147" i="12" s="1"/>
  <c r="I1147" i="12" s="1"/>
  <c r="D1148" i="12"/>
  <c r="E1148" i="12" s="1"/>
  <c r="I1148" i="12" s="1"/>
  <c r="D1149" i="12"/>
  <c r="E1149" i="12" s="1"/>
  <c r="I1149" i="12" s="1"/>
  <c r="D1150" i="12"/>
  <c r="E1150" i="12" s="1"/>
  <c r="I1150" i="12" s="1"/>
  <c r="D1151" i="12"/>
  <c r="E1151" i="12" s="1"/>
  <c r="I1151" i="12" s="1"/>
  <c r="D1152" i="12"/>
  <c r="E1152" i="12" s="1"/>
  <c r="I1152" i="12" s="1"/>
  <c r="D1153" i="12"/>
  <c r="E1153" i="12" s="1"/>
  <c r="I1153" i="12" s="1"/>
  <c r="D1154" i="12"/>
  <c r="E1154" i="12" s="1"/>
  <c r="I1154" i="12" s="1"/>
  <c r="D1155" i="12"/>
  <c r="E1155" i="12" s="1"/>
  <c r="I1155" i="12" s="1"/>
  <c r="D1156" i="12"/>
  <c r="E1156" i="12" s="1"/>
  <c r="I1156" i="12" s="1"/>
  <c r="D1157" i="12"/>
  <c r="E1157" i="12" s="1"/>
  <c r="I1157" i="12" s="1"/>
  <c r="D1158" i="12"/>
  <c r="E1158" i="12" s="1"/>
  <c r="I1158" i="12" s="1"/>
  <c r="D1159" i="12"/>
  <c r="E1159" i="12" s="1"/>
  <c r="I1159" i="12" s="1"/>
  <c r="D1160" i="12"/>
  <c r="E1160" i="12" s="1"/>
  <c r="I1160" i="12" s="1"/>
  <c r="D1161" i="12"/>
  <c r="E1161" i="12" s="1"/>
  <c r="I1161" i="12" s="1"/>
  <c r="D1162" i="12"/>
  <c r="E1162" i="12" s="1"/>
  <c r="I1162" i="12" s="1"/>
  <c r="D1163" i="12"/>
  <c r="E1163" i="12" s="1"/>
  <c r="I1163" i="12" s="1"/>
  <c r="D1164" i="12"/>
  <c r="E1164" i="12" s="1"/>
  <c r="I1164" i="12" s="1"/>
  <c r="D1165" i="12"/>
  <c r="E1165" i="12" s="1"/>
  <c r="I1165" i="12" s="1"/>
  <c r="D1166" i="12"/>
  <c r="E1166" i="12" s="1"/>
  <c r="I1166" i="12" s="1"/>
  <c r="D1167" i="12"/>
  <c r="E1167" i="12" s="1"/>
  <c r="I1167" i="12" s="1"/>
  <c r="D1168" i="12"/>
  <c r="E1168" i="12" s="1"/>
  <c r="I1168" i="12" s="1"/>
  <c r="D1169" i="12"/>
  <c r="E1169" i="12" s="1"/>
  <c r="I1169" i="12" s="1"/>
  <c r="D1170" i="12"/>
  <c r="E1170" i="12" s="1"/>
  <c r="I1170" i="12" s="1"/>
  <c r="D1171" i="12"/>
  <c r="E1171" i="12" s="1"/>
  <c r="I1171" i="12" s="1"/>
  <c r="D1172" i="12"/>
  <c r="E1172" i="12" s="1"/>
  <c r="I1172" i="12" s="1"/>
  <c r="D1173" i="12"/>
  <c r="E1173" i="12" s="1"/>
  <c r="I1173" i="12" s="1"/>
  <c r="D1174" i="12"/>
  <c r="E1174" i="12" s="1"/>
  <c r="I1174" i="12" s="1"/>
  <c r="D1175" i="12"/>
  <c r="E1175" i="12" s="1"/>
  <c r="I1175" i="12" s="1"/>
  <c r="D1176" i="12"/>
  <c r="E1176" i="12" s="1"/>
  <c r="I1176" i="12" s="1"/>
  <c r="D1177" i="12"/>
  <c r="E1177" i="12" s="1"/>
  <c r="I1177" i="12" s="1"/>
  <c r="D1178" i="12"/>
  <c r="E1178" i="12" s="1"/>
  <c r="I1178" i="12" s="1"/>
  <c r="D1179" i="12"/>
  <c r="E1179" i="12" s="1"/>
  <c r="I1179" i="12" s="1"/>
  <c r="D1180" i="12"/>
  <c r="E1180" i="12" s="1"/>
  <c r="I1180" i="12" s="1"/>
  <c r="D1181" i="12"/>
  <c r="E1181" i="12" s="1"/>
  <c r="I1181" i="12" s="1"/>
  <c r="D1182" i="12"/>
  <c r="D1183" i="12"/>
  <c r="E1183" i="12" s="1"/>
  <c r="I1183" i="12" s="1"/>
  <c r="D1184" i="12"/>
  <c r="E1184" i="12" s="1"/>
  <c r="I1184" i="12" s="1"/>
  <c r="D1185" i="12"/>
  <c r="E1185" i="12" s="1"/>
  <c r="I1185" i="12" s="1"/>
  <c r="D1186" i="12"/>
  <c r="E1186" i="12" s="1"/>
  <c r="I1186" i="12" s="1"/>
  <c r="D1187" i="12"/>
  <c r="E1187" i="12" s="1"/>
  <c r="I1187" i="12" s="1"/>
  <c r="D1188" i="12"/>
  <c r="E1188" i="12" s="1"/>
  <c r="I1188" i="12" s="1"/>
  <c r="D1189" i="12"/>
  <c r="E1189" i="12" s="1"/>
  <c r="I1189" i="12" s="1"/>
  <c r="D1190" i="12"/>
  <c r="E1190" i="12" s="1"/>
  <c r="I1190" i="12" s="1"/>
  <c r="D1191" i="12"/>
  <c r="D1192" i="12"/>
  <c r="E1192" i="12" s="1"/>
  <c r="I1192" i="12" s="1"/>
  <c r="D1193" i="12"/>
  <c r="E1193" i="12" s="1"/>
  <c r="I1193" i="12" s="1"/>
  <c r="D1194" i="12"/>
  <c r="E1194" i="12" s="1"/>
  <c r="I1194" i="12" s="1"/>
  <c r="D1195" i="12"/>
  <c r="E1195" i="12" s="1"/>
  <c r="I1195" i="12" s="1"/>
  <c r="D1196" i="12"/>
  <c r="E1196" i="12" s="1"/>
  <c r="I1196" i="12" s="1"/>
  <c r="D1197" i="12"/>
  <c r="E1197" i="12" s="1"/>
  <c r="I1197" i="12" s="1"/>
  <c r="D1198" i="12"/>
  <c r="E1198" i="12" s="1"/>
  <c r="I1198" i="12" s="1"/>
  <c r="D1199" i="12"/>
  <c r="E1199" i="12" s="1"/>
  <c r="I1199" i="12" s="1"/>
  <c r="D1200" i="12"/>
  <c r="D1201" i="12"/>
  <c r="E1201" i="12" s="1"/>
  <c r="I1201" i="12" s="1"/>
  <c r="D1202" i="12"/>
  <c r="E1202" i="12" s="1"/>
  <c r="I1202" i="12" s="1"/>
  <c r="D1203" i="12"/>
  <c r="E1203" i="12" s="1"/>
  <c r="I1203" i="12" s="1"/>
  <c r="D1204" i="12"/>
  <c r="E1204" i="12" s="1"/>
  <c r="I1204" i="12" s="1"/>
  <c r="D1205" i="12"/>
  <c r="E1205" i="12" s="1"/>
  <c r="I1205" i="12" s="1"/>
  <c r="D1206" i="12"/>
  <c r="E1206" i="12" s="1"/>
  <c r="I1206" i="12" s="1"/>
  <c r="D1207" i="12"/>
  <c r="E1207" i="12" s="1"/>
  <c r="I1207" i="12" s="1"/>
  <c r="D1208" i="12"/>
  <c r="E1208" i="12" s="1"/>
  <c r="I1208" i="12" s="1"/>
  <c r="D1209" i="12"/>
  <c r="D29" i="11" s="1"/>
  <c r="D1210" i="12"/>
  <c r="E1210" i="12" s="1"/>
  <c r="I1210" i="12" s="1"/>
  <c r="D1211" i="12"/>
  <c r="E1211" i="12" s="1"/>
  <c r="I1211" i="12" s="1"/>
  <c r="D1212" i="12"/>
  <c r="E1212" i="12" s="1"/>
  <c r="I1212" i="12" s="1"/>
  <c r="D1213" i="12"/>
  <c r="E1213" i="12" s="1"/>
  <c r="I1213" i="12" s="1"/>
  <c r="D1214" i="12"/>
  <c r="E1214" i="12" s="1"/>
  <c r="I1214" i="12" s="1"/>
  <c r="D1215" i="12"/>
  <c r="E1215" i="12" s="1"/>
  <c r="I1215" i="12" s="1"/>
  <c r="D1216" i="12"/>
  <c r="E1216" i="12" s="1"/>
  <c r="I1216" i="12" s="1"/>
  <c r="D1217" i="12"/>
  <c r="E1217" i="12" s="1"/>
  <c r="I1217" i="12" s="1"/>
  <c r="D1218" i="12"/>
  <c r="E1218" i="12" s="1"/>
  <c r="I1218" i="12" s="1"/>
  <c r="D1219" i="12"/>
  <c r="E1219" i="12" s="1"/>
  <c r="I1219" i="12" s="1"/>
  <c r="D1220" i="12"/>
  <c r="E1220" i="12" s="1"/>
  <c r="I1220" i="12" s="1"/>
  <c r="D1221" i="12"/>
  <c r="E1221" i="12" s="1"/>
  <c r="I1221" i="12" s="1"/>
  <c r="D1222" i="12"/>
  <c r="E1222" i="12" s="1"/>
  <c r="I1222" i="12" s="1"/>
  <c r="D1223" i="12"/>
  <c r="E1223" i="12" s="1"/>
  <c r="I1223" i="12" s="1"/>
  <c r="D1224" i="12"/>
  <c r="E1224" i="12" s="1"/>
  <c r="I1224" i="12" s="1"/>
  <c r="D1225" i="12"/>
  <c r="E1225" i="12" s="1"/>
  <c r="I1225" i="12" s="1"/>
  <c r="D1226" i="12"/>
  <c r="E1226" i="12" s="1"/>
  <c r="I1226" i="12" s="1"/>
  <c r="D1227" i="12"/>
  <c r="D1228" i="12"/>
  <c r="E1228" i="12" s="1"/>
  <c r="I1228" i="12" s="1"/>
  <c r="D1229" i="12"/>
  <c r="E1229" i="12" s="1"/>
  <c r="I1229" i="12" s="1"/>
  <c r="D1230" i="12"/>
  <c r="E1230" i="12" s="1"/>
  <c r="I1230" i="12" s="1"/>
  <c r="D1231" i="12"/>
  <c r="E1231" i="12" s="1"/>
  <c r="I1231" i="12" s="1"/>
  <c r="D1232" i="12"/>
  <c r="E1232" i="12" s="1"/>
  <c r="I1232" i="12" s="1"/>
  <c r="D1233" i="12"/>
  <c r="E1233" i="12" s="1"/>
  <c r="I1233" i="12" s="1"/>
  <c r="D1234" i="12"/>
  <c r="E1234" i="12" s="1"/>
  <c r="I1234" i="12" s="1"/>
  <c r="D1235" i="12"/>
  <c r="E1235" i="12" s="1"/>
  <c r="I1235" i="12" s="1"/>
  <c r="D1236" i="12"/>
  <c r="D1237" i="12"/>
  <c r="E1237" i="12" s="1"/>
  <c r="I1237" i="12" s="1"/>
  <c r="D1238" i="12"/>
  <c r="E1238" i="12" s="1"/>
  <c r="I1238" i="12" s="1"/>
  <c r="D1239" i="12"/>
  <c r="E1239" i="12" s="1"/>
  <c r="I1239" i="12" s="1"/>
  <c r="D1240" i="12"/>
  <c r="E1240" i="12" s="1"/>
  <c r="I1240" i="12" s="1"/>
  <c r="D1241" i="12"/>
  <c r="E1241" i="12" s="1"/>
  <c r="I1241" i="12" s="1"/>
  <c r="D1242" i="12"/>
  <c r="E1242" i="12" s="1"/>
  <c r="I1242" i="12" s="1"/>
  <c r="D1243" i="12"/>
  <c r="E1243" i="12" s="1"/>
  <c r="I1243" i="12" s="1"/>
  <c r="D1244" i="12"/>
  <c r="E1244" i="12" s="1"/>
  <c r="I1244" i="12" s="1"/>
  <c r="D1245" i="12"/>
  <c r="D1246" i="12"/>
  <c r="E1246" i="12" s="1"/>
  <c r="I1246" i="12" s="1"/>
  <c r="D1247" i="12"/>
  <c r="E1247" i="12" s="1"/>
  <c r="I1247" i="12" s="1"/>
  <c r="D1248" i="12"/>
  <c r="E1248" i="12" s="1"/>
  <c r="I1248" i="12" s="1"/>
  <c r="D1249" i="12"/>
  <c r="E1249" i="12" s="1"/>
  <c r="I1249" i="12" s="1"/>
  <c r="D1250" i="12"/>
  <c r="E1250" i="12" s="1"/>
  <c r="I1250" i="12" s="1"/>
  <c r="D1251" i="12"/>
  <c r="E1251" i="12" s="1"/>
  <c r="I1251" i="12" s="1"/>
  <c r="D1252" i="12"/>
  <c r="E1252" i="12" s="1"/>
  <c r="I1252" i="12" s="1"/>
  <c r="D1253" i="12"/>
  <c r="E1253" i="12" s="1"/>
  <c r="I1253" i="12" s="1"/>
  <c r="D1254" i="12"/>
  <c r="D1255" i="12"/>
  <c r="E1255" i="12" s="1"/>
  <c r="I1255" i="12" s="1"/>
  <c r="D1256" i="12"/>
  <c r="E1256" i="12" s="1"/>
  <c r="I1256" i="12" s="1"/>
  <c r="D1257" i="12"/>
  <c r="E1257" i="12" s="1"/>
  <c r="I1257" i="12" s="1"/>
  <c r="D1258" i="12"/>
  <c r="E1258" i="12" s="1"/>
  <c r="I1258" i="12" s="1"/>
  <c r="D1259" i="12"/>
  <c r="E1259" i="12" s="1"/>
  <c r="I1259" i="12" s="1"/>
  <c r="D1260" i="12"/>
  <c r="E1260" i="12" s="1"/>
  <c r="I1260" i="12" s="1"/>
  <c r="D1261" i="12"/>
  <c r="E1261" i="12" s="1"/>
  <c r="I1261" i="12" s="1"/>
  <c r="D1262" i="12"/>
  <c r="E1262" i="12" s="1"/>
  <c r="I1262" i="12" s="1"/>
  <c r="D1263" i="12"/>
  <c r="E1263" i="12" s="1"/>
  <c r="I1263" i="12" s="1"/>
  <c r="D1264" i="12"/>
  <c r="E1264" i="12" s="1"/>
  <c r="I1264" i="12" s="1"/>
  <c r="D1265" i="12"/>
  <c r="E1265" i="12" s="1"/>
  <c r="I1265" i="12" s="1"/>
  <c r="D1266" i="12"/>
  <c r="E1266" i="12" s="1"/>
  <c r="I1266" i="12" s="1"/>
  <c r="D1267" i="12"/>
  <c r="E1267" i="12" s="1"/>
  <c r="I1267" i="12" s="1"/>
  <c r="D1268" i="12"/>
  <c r="E1268" i="12" s="1"/>
  <c r="I1268" i="12" s="1"/>
  <c r="D1269" i="12"/>
  <c r="E1269" i="12" s="1"/>
  <c r="I1269" i="12" s="1"/>
  <c r="D1270" i="12"/>
  <c r="E1270" i="12" s="1"/>
  <c r="I1270" i="12" s="1"/>
  <c r="D1271" i="12"/>
  <c r="E1271" i="12" s="1"/>
  <c r="I1271" i="12" s="1"/>
  <c r="D1272" i="12"/>
  <c r="E1272" i="12" s="1"/>
  <c r="I1272" i="12" s="1"/>
  <c r="D1273" i="12"/>
  <c r="E1273" i="12" s="1"/>
  <c r="I1273" i="12" s="1"/>
  <c r="D1274" i="12"/>
  <c r="E1274" i="12" s="1"/>
  <c r="I1274" i="12" s="1"/>
  <c r="D1275" i="12"/>
  <c r="E1275" i="12" s="1"/>
  <c r="I1275" i="12" s="1"/>
  <c r="D1276" i="12"/>
  <c r="E1276" i="12" s="1"/>
  <c r="I1276" i="12" s="1"/>
  <c r="D1277" i="12"/>
  <c r="E1277" i="12" s="1"/>
  <c r="I1277" i="12" s="1"/>
  <c r="D1278" i="12"/>
  <c r="E1278" i="12" s="1"/>
  <c r="I1278" i="12" s="1"/>
  <c r="D1279" i="12"/>
  <c r="E1279" i="12" s="1"/>
  <c r="I1279" i="12" s="1"/>
  <c r="D1280" i="12"/>
  <c r="E1280" i="12" s="1"/>
  <c r="I1280" i="12" s="1"/>
  <c r="D1281" i="12"/>
  <c r="E1281" i="12" s="1"/>
  <c r="I1281" i="12" s="1"/>
  <c r="D1282" i="12"/>
  <c r="E1282" i="12" s="1"/>
  <c r="I1282" i="12" s="1"/>
  <c r="D1283" i="12"/>
  <c r="E1283" i="12" s="1"/>
  <c r="I1283" i="12" s="1"/>
  <c r="D1284" i="12"/>
  <c r="E1284" i="12" s="1"/>
  <c r="I1284" i="12" s="1"/>
  <c r="D1285" i="12"/>
  <c r="E1285" i="12" s="1"/>
  <c r="I1285" i="12" s="1"/>
  <c r="D1286" i="12"/>
  <c r="E1286" i="12" s="1"/>
  <c r="I1286" i="12" s="1"/>
  <c r="D1287" i="12"/>
  <c r="E1287" i="12" s="1"/>
  <c r="I1287" i="12" s="1"/>
  <c r="D1288" i="12"/>
  <c r="E1288" i="12" s="1"/>
  <c r="I1288" i="12" s="1"/>
  <c r="D1289" i="12"/>
  <c r="E1289" i="12" s="1"/>
  <c r="I1289" i="12" s="1"/>
  <c r="D1290" i="12"/>
  <c r="E1290" i="12" s="1"/>
  <c r="I1290" i="12" s="1"/>
  <c r="D1291" i="12"/>
  <c r="E1291" i="12" s="1"/>
  <c r="I1291" i="12" s="1"/>
  <c r="D1292" i="12"/>
  <c r="E1292" i="12" s="1"/>
  <c r="I1292" i="12" s="1"/>
  <c r="D1293" i="12"/>
  <c r="E1293" i="12" s="1"/>
  <c r="I1293" i="12" s="1"/>
  <c r="D1294" i="12"/>
  <c r="E1294" i="12" s="1"/>
  <c r="I1294" i="12" s="1"/>
  <c r="D1295" i="12"/>
  <c r="E1295" i="12" s="1"/>
  <c r="I1295" i="12" s="1"/>
  <c r="D1296" i="12"/>
  <c r="E1296" i="12" s="1"/>
  <c r="I1296" i="12" s="1"/>
  <c r="D1297" i="12"/>
  <c r="E1297" i="12" s="1"/>
  <c r="I1297" i="12" s="1"/>
  <c r="D1298" i="12"/>
  <c r="E1298" i="12" s="1"/>
  <c r="I1298" i="12" s="1"/>
  <c r="D1299" i="12"/>
  <c r="E1299" i="12" s="1"/>
  <c r="I1299" i="12" s="1"/>
  <c r="D1300" i="12"/>
  <c r="E1300" i="12" s="1"/>
  <c r="I1300" i="12" s="1"/>
  <c r="D1301" i="12"/>
  <c r="E1301" i="12" s="1"/>
  <c r="I1301" i="12" s="1"/>
  <c r="D1302" i="12"/>
  <c r="E1302" i="12" s="1"/>
  <c r="I1302" i="12" s="1"/>
  <c r="D1303" i="12"/>
  <c r="E1303" i="12" s="1"/>
  <c r="I1303" i="12" s="1"/>
  <c r="D1304" i="12"/>
  <c r="E1304" i="12" s="1"/>
  <c r="I1304" i="12" s="1"/>
  <c r="D1305" i="12"/>
  <c r="E1305" i="12" s="1"/>
  <c r="I1305" i="12" s="1"/>
  <c r="D1306" i="12"/>
  <c r="E1306" i="12" s="1"/>
  <c r="I1306" i="12" s="1"/>
  <c r="D1307" i="12"/>
  <c r="E1307" i="12" s="1"/>
  <c r="I1307" i="12" s="1"/>
  <c r="D1308" i="12"/>
  <c r="D1309" i="12"/>
  <c r="E1309" i="12" s="1"/>
  <c r="I1309" i="12" s="1"/>
  <c r="D1310" i="12"/>
  <c r="E1310" i="12" s="1"/>
  <c r="I1310" i="12" s="1"/>
  <c r="D1311" i="12"/>
  <c r="E1311" i="12" s="1"/>
  <c r="I1311" i="12" s="1"/>
  <c r="D1312" i="12"/>
  <c r="E1312" i="12" s="1"/>
  <c r="I1312" i="12" s="1"/>
  <c r="D1313" i="12"/>
  <c r="E1313" i="12" s="1"/>
  <c r="I1313" i="12" s="1"/>
  <c r="D1314" i="12"/>
  <c r="E1314" i="12" s="1"/>
  <c r="I1314" i="12" s="1"/>
  <c r="D1315" i="12"/>
  <c r="E1315" i="12" s="1"/>
  <c r="I1315" i="12" s="1"/>
  <c r="D1316" i="12"/>
  <c r="E1316" i="12" s="1"/>
  <c r="I1316" i="12" s="1"/>
  <c r="D1317" i="12"/>
  <c r="D1318" i="12"/>
  <c r="E1318" i="12" s="1"/>
  <c r="I1318" i="12" s="1"/>
  <c r="D1319" i="12"/>
  <c r="E1319" i="12" s="1"/>
  <c r="I1319" i="12" s="1"/>
  <c r="D1320" i="12"/>
  <c r="E1320" i="12" s="1"/>
  <c r="I1320" i="12" s="1"/>
  <c r="D1321" i="12"/>
  <c r="E1321" i="12" s="1"/>
  <c r="I1321" i="12" s="1"/>
  <c r="D1322" i="12"/>
  <c r="E1322" i="12" s="1"/>
  <c r="I1322" i="12" s="1"/>
  <c r="D1323" i="12"/>
  <c r="E1323" i="12" s="1"/>
  <c r="I1323" i="12" s="1"/>
  <c r="D1324" i="12"/>
  <c r="E1324" i="12" s="1"/>
  <c r="I1324" i="12" s="1"/>
  <c r="D1325" i="12"/>
  <c r="E1325" i="12" s="1"/>
  <c r="I1325" i="12" s="1"/>
  <c r="D1326" i="12"/>
  <c r="D1327" i="12"/>
  <c r="E1327" i="12" s="1"/>
  <c r="I1327" i="12" s="1"/>
  <c r="D1328" i="12"/>
  <c r="E1328" i="12" s="1"/>
  <c r="I1328" i="12" s="1"/>
  <c r="D1329" i="12"/>
  <c r="E1329" i="12" s="1"/>
  <c r="I1329" i="12" s="1"/>
  <c r="D1330" i="12"/>
  <c r="E1330" i="12" s="1"/>
  <c r="I1330" i="12" s="1"/>
  <c r="D1331" i="12"/>
  <c r="E1331" i="12" s="1"/>
  <c r="I1331" i="12" s="1"/>
  <c r="D1332" i="12"/>
  <c r="E1332" i="12" s="1"/>
  <c r="I1332" i="12" s="1"/>
  <c r="D1333" i="12"/>
  <c r="E1333" i="12" s="1"/>
  <c r="I1333" i="12" s="1"/>
  <c r="D1334" i="12"/>
  <c r="E1334" i="12" s="1"/>
  <c r="I1334" i="12" s="1"/>
  <c r="D1335" i="12"/>
  <c r="E1335" i="12" s="1"/>
  <c r="I1335" i="12" s="1"/>
  <c r="D1336" i="12"/>
  <c r="E1336" i="12" s="1"/>
  <c r="I1336" i="12" s="1"/>
  <c r="D1337" i="12"/>
  <c r="E1337" i="12" s="1"/>
  <c r="I1337" i="12" s="1"/>
  <c r="D1338" i="12"/>
  <c r="E1338" i="12" s="1"/>
  <c r="I1338" i="12" s="1"/>
  <c r="D1339" i="12"/>
  <c r="E1339" i="12" s="1"/>
  <c r="I1339" i="12" s="1"/>
  <c r="D1340" i="12"/>
  <c r="E1340" i="12" s="1"/>
  <c r="I1340" i="12" s="1"/>
  <c r="D1341" i="12"/>
  <c r="E1341" i="12" s="1"/>
  <c r="I1341" i="12" s="1"/>
  <c r="D1342" i="12"/>
  <c r="E1342" i="12" s="1"/>
  <c r="I1342" i="12" s="1"/>
  <c r="D1343" i="12"/>
  <c r="E1343" i="12" s="1"/>
  <c r="I1343" i="12" s="1"/>
  <c r="D1344" i="12"/>
  <c r="E1344" i="12" s="1"/>
  <c r="I1344" i="12" s="1"/>
  <c r="D1345" i="12"/>
  <c r="E1345" i="12" s="1"/>
  <c r="I1345" i="12" s="1"/>
  <c r="D1346" i="12"/>
  <c r="E1346" i="12" s="1"/>
  <c r="I1346" i="12" s="1"/>
  <c r="D1347" i="12"/>
  <c r="E1347" i="12" s="1"/>
  <c r="I1347" i="12" s="1"/>
  <c r="D1348" i="12"/>
  <c r="E1348" i="12" s="1"/>
  <c r="I1348" i="12" s="1"/>
  <c r="D1349" i="12"/>
  <c r="E1349" i="12" s="1"/>
  <c r="I1349" i="12" s="1"/>
  <c r="D1350" i="12"/>
  <c r="E1350" i="12" s="1"/>
  <c r="I1350" i="12" s="1"/>
  <c r="D1351" i="12"/>
  <c r="E1351" i="12" s="1"/>
  <c r="I1351" i="12" s="1"/>
  <c r="D1352" i="12"/>
  <c r="E1352" i="12" s="1"/>
  <c r="I1352" i="12" s="1"/>
  <c r="D1353" i="12"/>
  <c r="E1353" i="12" s="1"/>
  <c r="I1353" i="12" s="1"/>
  <c r="D1354" i="12"/>
  <c r="E1354" i="12" s="1"/>
  <c r="I1354" i="12" s="1"/>
  <c r="D1355" i="12"/>
  <c r="E1355" i="12" s="1"/>
  <c r="I1355" i="12" s="1"/>
  <c r="D1356" i="12"/>
  <c r="E1356" i="12" s="1"/>
  <c r="I1356" i="12" s="1"/>
  <c r="D1357" i="12"/>
  <c r="E1357" i="12" s="1"/>
  <c r="I1357" i="12" s="1"/>
  <c r="D1358" i="12"/>
  <c r="E1358" i="12" s="1"/>
  <c r="I1358" i="12" s="1"/>
  <c r="D1359" i="12"/>
  <c r="E1359" i="12" s="1"/>
  <c r="I1359" i="12" s="1"/>
  <c r="D1360" i="12"/>
  <c r="E1360" i="12" s="1"/>
  <c r="I1360" i="12" s="1"/>
  <c r="D1361" i="12"/>
  <c r="E1361" i="12" s="1"/>
  <c r="I1361" i="12" s="1"/>
  <c r="D1362" i="12"/>
  <c r="E1362" i="12" s="1"/>
  <c r="I1362" i="12" s="1"/>
  <c r="D1363" i="12"/>
  <c r="E1363" i="12" s="1"/>
  <c r="I1363" i="12" s="1"/>
  <c r="D1364" i="12"/>
  <c r="E1364" i="12" s="1"/>
  <c r="I1364" i="12" s="1"/>
  <c r="D1365" i="12"/>
  <c r="E1365" i="12" s="1"/>
  <c r="I1365" i="12" s="1"/>
  <c r="D1366" i="12"/>
  <c r="E1366" i="12" s="1"/>
  <c r="I1366" i="12" s="1"/>
  <c r="D1367" i="12"/>
  <c r="E1367" i="12" s="1"/>
  <c r="I1367" i="12" s="1"/>
  <c r="D1368" i="12"/>
  <c r="E1368" i="12" s="1"/>
  <c r="I1368" i="12" s="1"/>
  <c r="D1369" i="12"/>
  <c r="E1369" i="12" s="1"/>
  <c r="I1369" i="12" s="1"/>
  <c r="D1370" i="12"/>
  <c r="E1370" i="12" s="1"/>
  <c r="I1370" i="12" s="1"/>
  <c r="D1371" i="12"/>
  <c r="E1371" i="12" s="1"/>
  <c r="I1371" i="12" s="1"/>
  <c r="D1372" i="12"/>
  <c r="E1372" i="12" s="1"/>
  <c r="I1372" i="12" s="1"/>
  <c r="D1373" i="12"/>
  <c r="E1373" i="12" s="1"/>
  <c r="I1373" i="12" s="1"/>
  <c r="D1374" i="12"/>
  <c r="E1374" i="12" s="1"/>
  <c r="I1374" i="12" s="1"/>
  <c r="D1375" i="12"/>
  <c r="E1375" i="12" s="1"/>
  <c r="I1375" i="12" s="1"/>
  <c r="D1376" i="12"/>
  <c r="E1376" i="12" s="1"/>
  <c r="I1376" i="12" s="1"/>
  <c r="D1377" i="12"/>
  <c r="E1377" i="12" s="1"/>
  <c r="I1377" i="12" s="1"/>
  <c r="D1378" i="12"/>
  <c r="E1378" i="12" s="1"/>
  <c r="I1378" i="12" s="1"/>
  <c r="D1379" i="12"/>
  <c r="E1379" i="12" s="1"/>
  <c r="I1379" i="12" s="1"/>
  <c r="D1380" i="12"/>
  <c r="E1380" i="12" s="1"/>
  <c r="I1380" i="12" s="1"/>
  <c r="D1381" i="12"/>
  <c r="E1381" i="12" s="1"/>
  <c r="I1381" i="12" s="1"/>
  <c r="D1382" i="12"/>
  <c r="E1382" i="12" s="1"/>
  <c r="I1382" i="12" s="1"/>
  <c r="D1383" i="12"/>
  <c r="E1383" i="12" s="1"/>
  <c r="I1383" i="12" s="1"/>
  <c r="D1384" i="12"/>
  <c r="E1384" i="12" s="1"/>
  <c r="I1384" i="12" s="1"/>
  <c r="D1385" i="12"/>
  <c r="E1385" i="12" s="1"/>
  <c r="I1385" i="12" s="1"/>
  <c r="D1386" i="12"/>
  <c r="E1386" i="12" s="1"/>
  <c r="I1386" i="12" s="1"/>
  <c r="D1387" i="12"/>
  <c r="E1387" i="12" s="1"/>
  <c r="I1387" i="12" s="1"/>
  <c r="D1388" i="12"/>
  <c r="E1388" i="12" s="1"/>
  <c r="I1388" i="12" s="1"/>
  <c r="D1389" i="12"/>
  <c r="D1390" i="12"/>
  <c r="E1390" i="12" s="1"/>
  <c r="I1390" i="12" s="1"/>
  <c r="D1391" i="12"/>
  <c r="E1391" i="12" s="1"/>
  <c r="I1391" i="12" s="1"/>
  <c r="D1392" i="12"/>
  <c r="E1392" i="12" s="1"/>
  <c r="I1392" i="12" s="1"/>
  <c r="D1393" i="12"/>
  <c r="E1393" i="12" s="1"/>
  <c r="I1393" i="12" s="1"/>
  <c r="D1394" i="12"/>
  <c r="E1394" i="12" s="1"/>
  <c r="I1394" i="12" s="1"/>
  <c r="D1395" i="12"/>
  <c r="E1395" i="12" s="1"/>
  <c r="I1395" i="12" s="1"/>
  <c r="D1396" i="12"/>
  <c r="E1396" i="12" s="1"/>
  <c r="I1396" i="12" s="1"/>
  <c r="D1397" i="12"/>
  <c r="E1397" i="12" s="1"/>
  <c r="I1397" i="12" s="1"/>
  <c r="D1398" i="12"/>
  <c r="E1398" i="12" s="1"/>
  <c r="I1398" i="12" s="1"/>
  <c r="D1399" i="12"/>
  <c r="E1399" i="12" s="1"/>
  <c r="I1399" i="12" s="1"/>
  <c r="D1400" i="12"/>
  <c r="E1400" i="12" s="1"/>
  <c r="I1400" i="12" s="1"/>
  <c r="D1401" i="12"/>
  <c r="E1401" i="12" s="1"/>
  <c r="I1401" i="12" s="1"/>
  <c r="D1402" i="12"/>
  <c r="E1402" i="12" s="1"/>
  <c r="I1402" i="12" s="1"/>
  <c r="D1403" i="12"/>
  <c r="E1403" i="12" s="1"/>
  <c r="I1403" i="12" s="1"/>
  <c r="D1404" i="12"/>
  <c r="E1404" i="12" s="1"/>
  <c r="I1404" i="12" s="1"/>
  <c r="D1405" i="12"/>
  <c r="E1405" i="12" s="1"/>
  <c r="I1405" i="12" s="1"/>
  <c r="D1406" i="12"/>
  <c r="E1406" i="12" s="1"/>
  <c r="I1406" i="12" s="1"/>
  <c r="D1407" i="12"/>
  <c r="E1407" i="12" s="1"/>
  <c r="I1407" i="12" s="1"/>
  <c r="D1408" i="12"/>
  <c r="E1408" i="12" s="1"/>
  <c r="I1408" i="12" s="1"/>
  <c r="D1409" i="12"/>
  <c r="E1409" i="12" s="1"/>
  <c r="I1409" i="12" s="1"/>
  <c r="D1410" i="12"/>
  <c r="E1410" i="12" s="1"/>
  <c r="I1410" i="12" s="1"/>
  <c r="D1411" i="12"/>
  <c r="E1411" i="12" s="1"/>
  <c r="I1411" i="12" s="1"/>
  <c r="D1412" i="12"/>
  <c r="E1412" i="12" s="1"/>
  <c r="I1412" i="12" s="1"/>
  <c r="D1413" i="12"/>
  <c r="E1413" i="12" s="1"/>
  <c r="I1413" i="12" s="1"/>
  <c r="D1414" i="12"/>
  <c r="E1414" i="12" s="1"/>
  <c r="I1414" i="12" s="1"/>
  <c r="D1415" i="12"/>
  <c r="E1415" i="12" s="1"/>
  <c r="I1415" i="12" s="1"/>
  <c r="D1416" i="12"/>
  <c r="E1416" i="12" s="1"/>
  <c r="I1416" i="12" s="1"/>
  <c r="D1417" i="12"/>
  <c r="E1417" i="12" s="1"/>
  <c r="I1417" i="12" s="1"/>
  <c r="D1418" i="12"/>
  <c r="E1418" i="12" s="1"/>
  <c r="I1418" i="12" s="1"/>
  <c r="D1419" i="12"/>
  <c r="E1419" i="12" s="1"/>
  <c r="I1419" i="12" s="1"/>
  <c r="D1420" i="12"/>
  <c r="E1420" i="12" s="1"/>
  <c r="I1420" i="12" s="1"/>
  <c r="D1421" i="12"/>
  <c r="E1421" i="12" s="1"/>
  <c r="I1421" i="12" s="1"/>
  <c r="D1422" i="12"/>
  <c r="E1422" i="12" s="1"/>
  <c r="I1422" i="12" s="1"/>
  <c r="D1423" i="12"/>
  <c r="E1423" i="12" s="1"/>
  <c r="I1423" i="12" s="1"/>
  <c r="D1424" i="12"/>
  <c r="E1424" i="12" s="1"/>
  <c r="I1424" i="12" s="1"/>
  <c r="D1425" i="12"/>
  <c r="E1425" i="12" s="1"/>
  <c r="I1425" i="12" s="1"/>
  <c r="D1426" i="12"/>
  <c r="E1426" i="12" s="1"/>
  <c r="I1426" i="12" s="1"/>
  <c r="D1427" i="12"/>
  <c r="E1427" i="12" s="1"/>
  <c r="I1427" i="12" s="1"/>
  <c r="D1428" i="12"/>
  <c r="E1428" i="12" s="1"/>
  <c r="I1428" i="12" s="1"/>
  <c r="D1429" i="12"/>
  <c r="E1429" i="12" s="1"/>
  <c r="I1429" i="12" s="1"/>
  <c r="D1430" i="12"/>
  <c r="E1430" i="12" s="1"/>
  <c r="I1430" i="12" s="1"/>
  <c r="D1431" i="12"/>
  <c r="E1431" i="12" s="1"/>
  <c r="I1431" i="12" s="1"/>
  <c r="D1432" i="12"/>
  <c r="E1432" i="12" s="1"/>
  <c r="I1432" i="12" s="1"/>
  <c r="D1433" i="12"/>
  <c r="E1433" i="12" s="1"/>
  <c r="I1433" i="12" s="1"/>
  <c r="D1434" i="12"/>
  <c r="E1434" i="12" s="1"/>
  <c r="I1434" i="12" s="1"/>
  <c r="D1435" i="12"/>
  <c r="E1435" i="12" s="1"/>
  <c r="I1435" i="12" s="1"/>
  <c r="D1436" i="12"/>
  <c r="E1436" i="12" s="1"/>
  <c r="I1436" i="12" s="1"/>
  <c r="D1437" i="12"/>
  <c r="E1437" i="12" s="1"/>
  <c r="I1437" i="12" s="1"/>
  <c r="D1438" i="12"/>
  <c r="E1438" i="12" s="1"/>
  <c r="I1438" i="12" s="1"/>
  <c r="D1439" i="12"/>
  <c r="E1439" i="12" s="1"/>
  <c r="I1439" i="12" s="1"/>
  <c r="D1440" i="12"/>
  <c r="E1440" i="12" s="1"/>
  <c r="I1440" i="12" s="1"/>
  <c r="D1441" i="12"/>
  <c r="E1441" i="12" s="1"/>
  <c r="I1441" i="12" s="1"/>
  <c r="D1442" i="12"/>
  <c r="E1442" i="12" s="1"/>
  <c r="I1442" i="12" s="1"/>
  <c r="D1443" i="12"/>
  <c r="E1443" i="12" s="1"/>
  <c r="I1443" i="12" s="1"/>
  <c r="D1444" i="12"/>
  <c r="E1444" i="12" s="1"/>
  <c r="I1444" i="12" s="1"/>
  <c r="D1445" i="12"/>
  <c r="E1445" i="12" s="1"/>
  <c r="I1445" i="12" s="1"/>
  <c r="D1446" i="12"/>
  <c r="E1446" i="12" s="1"/>
  <c r="I1446" i="12" s="1"/>
  <c r="D1447" i="12"/>
  <c r="E1447" i="12" s="1"/>
  <c r="I1447" i="12" s="1"/>
  <c r="D1448" i="12"/>
  <c r="E1448" i="12" s="1"/>
  <c r="I1448" i="12" s="1"/>
  <c r="D1449" i="12"/>
  <c r="E1449" i="12" s="1"/>
  <c r="I1449" i="12" s="1"/>
  <c r="D1450" i="12"/>
  <c r="E1450" i="12" s="1"/>
  <c r="I1450" i="12" s="1"/>
  <c r="D1451" i="12"/>
  <c r="E1451" i="12" s="1"/>
  <c r="I1451" i="12" s="1"/>
  <c r="D1452" i="12"/>
  <c r="E1452" i="12" s="1"/>
  <c r="I1452" i="12" s="1"/>
  <c r="D1453" i="12"/>
  <c r="E1453" i="12" s="1"/>
  <c r="I1453" i="12" s="1"/>
  <c r="D1454" i="12"/>
  <c r="E1454" i="12" s="1"/>
  <c r="I1454" i="12" s="1"/>
  <c r="D1455" i="12"/>
  <c r="E1455" i="12" s="1"/>
  <c r="I1455" i="12" s="1"/>
  <c r="D1456" i="12"/>
  <c r="E1456" i="12" s="1"/>
  <c r="I1456" i="12" s="1"/>
  <c r="D1457" i="12"/>
  <c r="E1457" i="12" s="1"/>
  <c r="I1457" i="12" s="1"/>
  <c r="D1458" i="12"/>
  <c r="E1458" i="12" s="1"/>
  <c r="I1458" i="12" s="1"/>
  <c r="D1459" i="12"/>
  <c r="E1459" i="12" s="1"/>
  <c r="I1459" i="12" s="1"/>
  <c r="D1460" i="12"/>
  <c r="E1460" i="12" s="1"/>
  <c r="I1460" i="12" s="1"/>
  <c r="D1461" i="12"/>
  <c r="E1461" i="12" s="1"/>
  <c r="I1461" i="12" s="1"/>
  <c r="D1462" i="12"/>
  <c r="E1462" i="12" s="1"/>
  <c r="I1462" i="12" s="1"/>
  <c r="D1463" i="12"/>
  <c r="E1463" i="12" s="1"/>
  <c r="I1463" i="12" s="1"/>
  <c r="D1464" i="12"/>
  <c r="E1464" i="12" s="1"/>
  <c r="I1464" i="12" s="1"/>
  <c r="D1465" i="12"/>
  <c r="E1465" i="12" s="1"/>
  <c r="I1465" i="12" s="1"/>
  <c r="D1466" i="12"/>
  <c r="E1466" i="12" s="1"/>
  <c r="I1466" i="12" s="1"/>
  <c r="D1467" i="12"/>
  <c r="E1467" i="12" s="1"/>
  <c r="I1467" i="12" s="1"/>
  <c r="D1468" i="12"/>
  <c r="E1468" i="12" s="1"/>
  <c r="I1468" i="12" s="1"/>
  <c r="D1469" i="12"/>
  <c r="E1469" i="12" s="1"/>
  <c r="I1469" i="12" s="1"/>
  <c r="D1470" i="12"/>
  <c r="E1470" i="12" s="1"/>
  <c r="I1470" i="12" s="1"/>
  <c r="D1471" i="12"/>
  <c r="E1471" i="12" s="1"/>
  <c r="I1471" i="12" s="1"/>
  <c r="D1472" i="12"/>
  <c r="E1472" i="12" s="1"/>
  <c r="I1472" i="12" s="1"/>
  <c r="D1473" i="12"/>
  <c r="E1473" i="12" s="1"/>
  <c r="I1473" i="12" s="1"/>
  <c r="D1474" i="12"/>
  <c r="E1474" i="12" s="1"/>
  <c r="I1474" i="12" s="1"/>
  <c r="D1475" i="12"/>
  <c r="E1475" i="12" s="1"/>
  <c r="I1475" i="12" s="1"/>
  <c r="D1476" i="12"/>
  <c r="E1476" i="12" s="1"/>
  <c r="I1476" i="12" s="1"/>
  <c r="D1477" i="12"/>
  <c r="E1477" i="12" s="1"/>
  <c r="I1477" i="12" s="1"/>
  <c r="D1478" i="12"/>
  <c r="E1478" i="12" s="1"/>
  <c r="I1478" i="12" s="1"/>
  <c r="D1479" i="12"/>
  <c r="D1480" i="12"/>
  <c r="E1480" i="12" s="1"/>
  <c r="I1480" i="12" s="1"/>
  <c r="D1481" i="12"/>
  <c r="E1481" i="12" s="1"/>
  <c r="I1481" i="12" s="1"/>
  <c r="D1482" i="12"/>
  <c r="E1482" i="12" s="1"/>
  <c r="I1482" i="12" s="1"/>
  <c r="D1483" i="12"/>
  <c r="E1483" i="12" s="1"/>
  <c r="I1483" i="12" s="1"/>
  <c r="D1484" i="12"/>
  <c r="E1484" i="12" s="1"/>
  <c r="I1484" i="12" s="1"/>
  <c r="D1485" i="12"/>
  <c r="E1485" i="12" s="1"/>
  <c r="I1485" i="12" s="1"/>
  <c r="D1486" i="12"/>
  <c r="E1486" i="12" s="1"/>
  <c r="I1486" i="12" s="1"/>
  <c r="D1487" i="12"/>
  <c r="E1487" i="12" s="1"/>
  <c r="I1487" i="12" s="1"/>
  <c r="D1488" i="12"/>
  <c r="D1489" i="12"/>
  <c r="E1489" i="12" s="1"/>
  <c r="I1489" i="12" s="1"/>
  <c r="D1490" i="12"/>
  <c r="E1490" i="12" s="1"/>
  <c r="I1490" i="12" s="1"/>
  <c r="D1491" i="12"/>
  <c r="E1491" i="12" s="1"/>
  <c r="I1491" i="12" s="1"/>
  <c r="D1492" i="12"/>
  <c r="E1492" i="12" s="1"/>
  <c r="I1492" i="12" s="1"/>
  <c r="D1493" i="12"/>
  <c r="E1493" i="12" s="1"/>
  <c r="I1493" i="12" s="1"/>
  <c r="D1494" i="12"/>
  <c r="E1494" i="12" s="1"/>
  <c r="I1494" i="12" s="1"/>
  <c r="D1495" i="12"/>
  <c r="E1495" i="12" s="1"/>
  <c r="I1495" i="12" s="1"/>
  <c r="D1496" i="12"/>
  <c r="E1496" i="12" s="1"/>
  <c r="I1496" i="12" s="1"/>
  <c r="D1497" i="12"/>
  <c r="D40" i="11" s="1"/>
  <c r="D1498" i="12"/>
  <c r="E1498" i="12" s="1"/>
  <c r="I1498" i="12" s="1"/>
  <c r="D1499" i="12"/>
  <c r="E1499" i="12" s="1"/>
  <c r="I1499" i="12" s="1"/>
  <c r="D1500" i="12"/>
  <c r="E1500" i="12" s="1"/>
  <c r="I1500" i="12" s="1"/>
  <c r="D1501" i="12"/>
  <c r="E1501" i="12" s="1"/>
  <c r="I1501" i="12" s="1"/>
  <c r="D1502" i="12"/>
  <c r="E1502" i="12" s="1"/>
  <c r="I1502" i="12" s="1"/>
  <c r="D1503" i="12"/>
  <c r="E1503" i="12" s="1"/>
  <c r="I1503" i="12" s="1"/>
  <c r="D1504" i="12"/>
  <c r="E1504" i="12" s="1"/>
  <c r="I1504" i="12" s="1"/>
  <c r="D1505" i="12"/>
  <c r="E1505" i="12" s="1"/>
  <c r="I1505" i="12" s="1"/>
  <c r="D1506" i="12"/>
  <c r="E1506" i="12" s="1"/>
  <c r="I1506" i="12" s="1"/>
  <c r="D1507" i="12"/>
  <c r="E1507" i="12" s="1"/>
  <c r="I1507" i="12" s="1"/>
  <c r="D1508" i="12"/>
  <c r="E1508" i="12" s="1"/>
  <c r="I1508" i="12" s="1"/>
  <c r="D1509" i="12"/>
  <c r="E1509" i="12" s="1"/>
  <c r="I1509" i="12" s="1"/>
  <c r="D1510" i="12"/>
  <c r="E1510" i="12" s="1"/>
  <c r="I1510" i="12" s="1"/>
  <c r="D1511" i="12"/>
  <c r="E1511" i="12" s="1"/>
  <c r="I1511" i="12" s="1"/>
  <c r="D1512" i="12"/>
  <c r="E1512" i="12" s="1"/>
  <c r="I1512" i="12" s="1"/>
  <c r="D1513" i="12"/>
  <c r="E1513" i="12" s="1"/>
  <c r="I1513" i="12" s="1"/>
  <c r="D1514" i="12"/>
  <c r="E1514" i="12" s="1"/>
  <c r="I1514" i="12" s="1"/>
  <c r="D1515" i="12"/>
  <c r="E1515" i="12" s="1"/>
  <c r="I1515" i="12" s="1"/>
  <c r="D1516" i="12"/>
  <c r="E1516" i="12" s="1"/>
  <c r="I1516" i="12" s="1"/>
  <c r="D1517" i="12"/>
  <c r="E1517" i="12" s="1"/>
  <c r="I1517" i="12" s="1"/>
  <c r="D1518" i="12"/>
  <c r="E1518" i="12" s="1"/>
  <c r="I1518" i="12" s="1"/>
  <c r="D1519" i="12"/>
  <c r="E1519" i="12" s="1"/>
  <c r="I1519" i="12" s="1"/>
  <c r="D1520" i="12"/>
  <c r="E1520" i="12" s="1"/>
  <c r="I1520" i="12" s="1"/>
  <c r="D1521" i="12"/>
  <c r="E1521" i="12" s="1"/>
  <c r="I1521" i="12" s="1"/>
  <c r="D1522" i="12"/>
  <c r="E1522" i="12" s="1"/>
  <c r="I1522" i="12" s="1"/>
  <c r="D1523" i="12"/>
  <c r="E1523" i="12" s="1"/>
  <c r="I1523" i="12" s="1"/>
  <c r="D1524" i="12"/>
  <c r="E1524" i="12" s="1"/>
  <c r="I1524" i="12" s="1"/>
  <c r="D1525" i="12"/>
  <c r="E1525" i="12" s="1"/>
  <c r="I1525" i="12" s="1"/>
  <c r="D1526" i="12"/>
  <c r="E1526" i="12" s="1"/>
  <c r="I1526" i="12" s="1"/>
  <c r="D1527" i="12"/>
  <c r="E1527" i="12" s="1"/>
  <c r="I1527" i="12" s="1"/>
  <c r="D1528" i="12"/>
  <c r="E1528" i="12" s="1"/>
  <c r="I1528" i="12" s="1"/>
  <c r="D1529" i="12"/>
  <c r="E1529" i="12" s="1"/>
  <c r="I1529" i="12" s="1"/>
  <c r="D1530" i="12"/>
  <c r="E1530" i="12" s="1"/>
  <c r="I1530" i="12" s="1"/>
  <c r="D1531" i="12"/>
  <c r="E1531" i="12" s="1"/>
  <c r="I1531" i="12" s="1"/>
  <c r="D1532" i="12"/>
  <c r="E1532" i="12" s="1"/>
  <c r="I1532" i="12" s="1"/>
  <c r="D1533" i="12"/>
  <c r="E1533" i="12" s="1"/>
  <c r="I1533" i="12" s="1"/>
  <c r="D1534" i="12"/>
  <c r="E1534" i="12" s="1"/>
  <c r="I1534" i="12" s="1"/>
  <c r="D1535" i="12"/>
  <c r="E1535" i="12" s="1"/>
  <c r="I1535" i="12" s="1"/>
  <c r="D1536" i="12"/>
  <c r="E1536" i="12" s="1"/>
  <c r="I1536" i="12" s="1"/>
  <c r="D1537" i="12"/>
  <c r="E1537" i="12" s="1"/>
  <c r="I1537" i="12" s="1"/>
  <c r="D1538" i="12"/>
  <c r="E1538" i="12" s="1"/>
  <c r="I1538" i="12" s="1"/>
  <c r="D1539" i="12"/>
  <c r="E1539" i="12" s="1"/>
  <c r="I1539" i="12" s="1"/>
  <c r="D1540" i="12"/>
  <c r="E1540" i="12" s="1"/>
  <c r="I1540" i="12" s="1"/>
  <c r="D1541" i="12"/>
  <c r="E1541" i="12" s="1"/>
  <c r="I1541" i="12" s="1"/>
  <c r="D1542" i="12"/>
  <c r="E1542" i="12" s="1"/>
  <c r="I1542" i="12" s="1"/>
  <c r="D1543" i="12"/>
  <c r="E1543" i="12" s="1"/>
  <c r="I1543" i="12" s="1"/>
  <c r="D1544" i="12"/>
  <c r="E1544" i="12" s="1"/>
  <c r="I1544" i="12" s="1"/>
  <c r="D1545" i="12"/>
  <c r="E1545" i="12" s="1"/>
  <c r="I1545" i="12" s="1"/>
  <c r="D1546" i="12"/>
  <c r="E1546" i="12" s="1"/>
  <c r="I1546" i="12" s="1"/>
  <c r="D1547" i="12"/>
  <c r="E1547" i="12" s="1"/>
  <c r="I1547" i="12" s="1"/>
  <c r="D1548" i="12"/>
  <c r="E1548" i="12" s="1"/>
  <c r="I1548" i="12" s="1"/>
  <c r="D1549" i="12"/>
  <c r="E1549" i="12" s="1"/>
  <c r="I1549" i="12" s="1"/>
  <c r="D1550" i="12"/>
  <c r="E1550" i="12" s="1"/>
  <c r="I1550" i="12" s="1"/>
  <c r="D1551" i="12"/>
  <c r="E1551" i="12" s="1"/>
  <c r="I1551" i="12" s="1"/>
  <c r="D1552" i="12"/>
  <c r="E1552" i="12" s="1"/>
  <c r="I1552" i="12" s="1"/>
  <c r="D1553" i="12"/>
  <c r="E1553" i="12" s="1"/>
  <c r="I1553" i="12" s="1"/>
  <c r="D1554" i="12"/>
  <c r="E1554" i="12" s="1"/>
  <c r="I1554" i="12" s="1"/>
  <c r="D1555" i="12"/>
  <c r="E1555" i="12" s="1"/>
  <c r="I1555" i="12" s="1"/>
  <c r="D1556" i="12"/>
  <c r="E1556" i="12" s="1"/>
  <c r="I1556" i="12" s="1"/>
  <c r="D1557" i="12"/>
  <c r="E1557" i="12" s="1"/>
  <c r="I1557" i="12" s="1"/>
  <c r="D1558" i="12"/>
  <c r="E1558" i="12" s="1"/>
  <c r="I1558" i="12" s="1"/>
  <c r="D1559" i="12"/>
  <c r="E1559" i="12" s="1"/>
  <c r="I1559" i="12" s="1"/>
  <c r="D1560" i="12"/>
  <c r="E1560" i="12" s="1"/>
  <c r="I1560" i="12" s="1"/>
  <c r="D1561" i="12"/>
  <c r="E1561" i="12" s="1"/>
  <c r="I1561" i="12" s="1"/>
  <c r="D1562" i="12"/>
  <c r="E1562" i="12" s="1"/>
  <c r="I1562" i="12" s="1"/>
  <c r="D1563" i="12"/>
  <c r="E1563" i="12" s="1"/>
  <c r="I1563" i="12" s="1"/>
  <c r="D1564" i="12"/>
  <c r="E1564" i="12" s="1"/>
  <c r="I1564" i="12" s="1"/>
  <c r="D1565" i="12"/>
  <c r="E1565" i="12" s="1"/>
  <c r="I1565" i="12" s="1"/>
  <c r="D1566" i="12"/>
  <c r="E1566" i="12" s="1"/>
  <c r="I1566" i="12" s="1"/>
  <c r="D1567" i="12"/>
  <c r="E1567" i="12" s="1"/>
  <c r="I1567" i="12" s="1"/>
  <c r="D1568" i="12"/>
  <c r="E1568" i="12" s="1"/>
  <c r="I1568" i="12" s="1"/>
  <c r="D1569" i="12"/>
  <c r="E1569" i="12" s="1"/>
  <c r="I1569" i="12" s="1"/>
  <c r="D1570" i="12"/>
  <c r="E1570" i="12" s="1"/>
  <c r="I1570" i="12" s="1"/>
  <c r="D1571" i="12"/>
  <c r="E1571" i="12" s="1"/>
  <c r="I1571" i="12" s="1"/>
  <c r="D1572" i="12"/>
  <c r="E1572" i="12" s="1"/>
  <c r="I1572" i="12" s="1"/>
  <c r="D1573" i="12"/>
  <c r="E1573" i="12" s="1"/>
  <c r="I1573" i="12" s="1"/>
  <c r="D1574" i="12"/>
  <c r="E1574" i="12" s="1"/>
  <c r="I1574" i="12" s="1"/>
  <c r="D1575" i="12"/>
  <c r="E1575" i="12" s="1"/>
  <c r="I1575" i="12" s="1"/>
  <c r="D1576" i="12"/>
  <c r="E1576" i="12" s="1"/>
  <c r="I1576" i="12" s="1"/>
  <c r="D1577" i="12"/>
  <c r="E1577" i="12" s="1"/>
  <c r="I1577" i="12" s="1"/>
  <c r="D1578" i="12"/>
  <c r="E1578" i="12" s="1"/>
  <c r="I1578" i="12" s="1"/>
  <c r="D1579" i="12"/>
  <c r="E1579" i="12" s="1"/>
  <c r="I1579" i="12" s="1"/>
  <c r="D1580" i="12"/>
  <c r="E1580" i="12" s="1"/>
  <c r="I1580" i="12" s="1"/>
  <c r="D1581" i="12"/>
  <c r="E1581" i="12" s="1"/>
  <c r="I1581" i="12" s="1"/>
  <c r="D1582" i="12"/>
  <c r="E1582" i="12" s="1"/>
  <c r="I1582" i="12" s="1"/>
  <c r="D1583" i="12"/>
  <c r="E1583" i="12" s="1"/>
  <c r="I1583" i="12" s="1"/>
  <c r="D1584" i="12"/>
  <c r="E1584" i="12" s="1"/>
  <c r="I1584" i="12" s="1"/>
  <c r="D1585" i="12"/>
  <c r="E1585" i="12" s="1"/>
  <c r="I1585" i="12" s="1"/>
  <c r="D1586" i="12"/>
  <c r="E1586" i="12" s="1"/>
  <c r="I1586" i="12" s="1"/>
  <c r="D1587" i="12"/>
  <c r="E1587" i="12" s="1"/>
  <c r="I1587" i="12" s="1"/>
  <c r="D1588" i="12"/>
  <c r="E1588" i="12" s="1"/>
  <c r="I1588" i="12" s="1"/>
  <c r="D1589" i="12"/>
  <c r="E1589" i="12" s="1"/>
  <c r="I1589" i="12" s="1"/>
  <c r="D1590" i="12"/>
  <c r="E1590" i="12" s="1"/>
  <c r="I1590" i="12" s="1"/>
  <c r="D1591" i="12"/>
  <c r="E1591" i="12" s="1"/>
  <c r="I1591" i="12" s="1"/>
  <c r="D1592" i="12"/>
  <c r="E1592" i="12" s="1"/>
  <c r="I1592" i="12" s="1"/>
  <c r="D1593" i="12"/>
  <c r="E1593" i="12" s="1"/>
  <c r="I1593" i="12" s="1"/>
  <c r="D1594" i="12"/>
  <c r="E1594" i="12" s="1"/>
  <c r="I1594" i="12" s="1"/>
  <c r="D1595" i="12"/>
  <c r="E1595" i="12" s="1"/>
  <c r="I1595" i="12" s="1"/>
  <c r="D1596" i="12"/>
  <c r="E1596" i="12" s="1"/>
  <c r="I1596" i="12" s="1"/>
  <c r="D1597" i="12"/>
  <c r="E1597" i="12" s="1"/>
  <c r="I1597" i="12" s="1"/>
  <c r="D1598" i="12"/>
  <c r="E1598" i="12" s="1"/>
  <c r="I1598" i="12" s="1"/>
  <c r="D1599" i="12"/>
  <c r="E1599" i="12" s="1"/>
  <c r="I1599" i="12" s="1"/>
  <c r="D1600" i="12"/>
  <c r="E1600" i="12" s="1"/>
  <c r="I1600" i="12" s="1"/>
  <c r="D1601" i="12"/>
  <c r="E1601" i="12" s="1"/>
  <c r="I1601" i="12" s="1"/>
  <c r="D1602" i="12"/>
  <c r="E1602" i="12" s="1"/>
  <c r="I1602" i="12" s="1"/>
  <c r="D1603" i="12"/>
  <c r="E1603" i="12" s="1"/>
  <c r="I1603" i="12" s="1"/>
  <c r="D1604" i="12"/>
  <c r="E1604" i="12" s="1"/>
  <c r="I1604" i="12" s="1"/>
  <c r="D1605" i="12"/>
  <c r="D1606" i="12"/>
  <c r="E1606" i="12" s="1"/>
  <c r="I1606" i="12" s="1"/>
  <c r="D1607" i="12"/>
  <c r="E1607" i="12" s="1"/>
  <c r="I1607" i="12" s="1"/>
  <c r="D1608" i="12"/>
  <c r="E1608" i="12" s="1"/>
  <c r="I1608" i="12" s="1"/>
  <c r="D1609" i="12"/>
  <c r="E1609" i="12" s="1"/>
  <c r="I1609" i="12" s="1"/>
  <c r="D1610" i="12"/>
  <c r="E1610" i="12" s="1"/>
  <c r="I1610" i="12" s="1"/>
  <c r="D1611" i="12"/>
  <c r="E1611" i="12" s="1"/>
  <c r="I1611" i="12" s="1"/>
  <c r="D1612" i="12"/>
  <c r="E1612" i="12" s="1"/>
  <c r="I1612" i="12" s="1"/>
  <c r="D1613" i="12"/>
  <c r="E1613" i="12" s="1"/>
  <c r="I1613" i="12" s="1"/>
  <c r="D1614" i="12"/>
  <c r="E1614" i="12" s="1"/>
  <c r="I1614" i="12" s="1"/>
  <c r="D1615" i="12"/>
  <c r="E1615" i="12" s="1"/>
  <c r="I1615" i="12" s="1"/>
  <c r="D1616" i="12"/>
  <c r="E1616" i="12" s="1"/>
  <c r="I1616" i="12" s="1"/>
  <c r="D1617" i="12"/>
  <c r="E1617" i="12" s="1"/>
  <c r="I1617" i="12" s="1"/>
  <c r="D1618" i="12"/>
  <c r="E1618" i="12" s="1"/>
  <c r="I1618" i="12" s="1"/>
  <c r="D1619" i="12"/>
  <c r="E1619" i="12" s="1"/>
  <c r="I1619" i="12" s="1"/>
  <c r="D1620" i="12"/>
  <c r="E1620" i="12" s="1"/>
  <c r="I1620" i="12" s="1"/>
  <c r="D1621" i="12"/>
  <c r="E1621" i="12" s="1"/>
  <c r="I1621" i="12" s="1"/>
  <c r="D1622" i="12"/>
  <c r="E1622" i="12" s="1"/>
  <c r="I1622" i="12" s="1"/>
  <c r="D1623" i="12"/>
  <c r="E1623" i="12" s="1"/>
  <c r="I1623" i="12" s="1"/>
  <c r="D1624" i="12"/>
  <c r="E1624" i="12" s="1"/>
  <c r="I1624" i="12" s="1"/>
  <c r="D1625" i="12"/>
  <c r="E1625" i="12" s="1"/>
  <c r="I1625" i="12" s="1"/>
  <c r="D1626" i="12"/>
  <c r="E1626" i="12" s="1"/>
  <c r="I1626" i="12" s="1"/>
  <c r="D1627" i="12"/>
  <c r="E1627" i="12" s="1"/>
  <c r="I1627" i="12" s="1"/>
  <c r="D1628" i="12"/>
  <c r="E1628" i="12" s="1"/>
  <c r="I1628" i="12" s="1"/>
  <c r="D1629" i="12"/>
  <c r="E1629" i="12" s="1"/>
  <c r="I1629" i="12" s="1"/>
  <c r="D1630" i="12"/>
  <c r="E1630" i="12" s="1"/>
  <c r="I1630" i="12" s="1"/>
  <c r="D1631" i="12"/>
  <c r="E1631" i="12" s="1"/>
  <c r="I1631" i="12" s="1"/>
  <c r="D1632" i="12"/>
  <c r="E1632" i="12" s="1"/>
  <c r="I1632" i="12" s="1"/>
  <c r="D1633" i="12"/>
  <c r="E1633" i="12" s="1"/>
  <c r="I1633" i="12" s="1"/>
  <c r="D1634" i="12"/>
  <c r="E1634" i="12" s="1"/>
  <c r="I1634" i="12" s="1"/>
  <c r="D1635" i="12"/>
  <c r="E1635" i="12" s="1"/>
  <c r="I1635" i="12" s="1"/>
  <c r="D1636" i="12"/>
  <c r="E1636" i="12" s="1"/>
  <c r="I1636" i="12" s="1"/>
  <c r="D1637" i="12"/>
  <c r="E1637" i="12" s="1"/>
  <c r="I1637" i="12" s="1"/>
  <c r="D1638" i="12"/>
  <c r="E1638" i="12" s="1"/>
  <c r="I1638" i="12" s="1"/>
  <c r="D1639" i="12"/>
  <c r="E1639" i="12" s="1"/>
  <c r="I1639" i="12" s="1"/>
  <c r="D1640" i="12"/>
  <c r="E1640" i="12" s="1"/>
  <c r="I1640" i="12" s="1"/>
  <c r="D1641" i="12"/>
  <c r="E1641" i="12" s="1"/>
  <c r="I1641" i="12" s="1"/>
  <c r="D1642" i="12"/>
  <c r="E1642" i="12" s="1"/>
  <c r="I1642" i="12" s="1"/>
  <c r="D1643" i="12"/>
  <c r="E1643" i="12" s="1"/>
  <c r="I1643" i="12" s="1"/>
  <c r="D1644" i="12"/>
  <c r="E1644" i="12" s="1"/>
  <c r="I1644" i="12" s="1"/>
  <c r="D1645" i="12"/>
  <c r="E1645" i="12" s="1"/>
  <c r="I1645" i="12" s="1"/>
  <c r="D1646" i="12"/>
  <c r="E1646" i="12" s="1"/>
  <c r="I1646" i="12" s="1"/>
  <c r="D1647" i="12"/>
  <c r="E1647" i="12" s="1"/>
  <c r="I1647" i="12" s="1"/>
  <c r="D1648" i="12"/>
  <c r="E1648" i="12" s="1"/>
  <c r="I1648" i="12" s="1"/>
  <c r="D1649" i="12"/>
  <c r="E1649" i="12" s="1"/>
  <c r="I1649" i="12" s="1"/>
  <c r="D1650" i="12"/>
  <c r="E1650" i="12" s="1"/>
  <c r="I1650" i="12" s="1"/>
  <c r="D1651" i="12"/>
  <c r="E1651" i="12" s="1"/>
  <c r="I1651" i="12" s="1"/>
  <c r="D1652" i="12"/>
  <c r="E1652" i="12" s="1"/>
  <c r="I1652" i="12" s="1"/>
  <c r="D1653" i="12"/>
  <c r="E1653" i="12" s="1"/>
  <c r="I1653" i="12" s="1"/>
  <c r="D1654" i="12"/>
  <c r="E1654" i="12" s="1"/>
  <c r="I1654" i="12" s="1"/>
  <c r="D1655" i="12"/>
  <c r="E1655" i="12" s="1"/>
  <c r="I1655" i="12" s="1"/>
  <c r="D1656" i="12"/>
  <c r="E1656" i="12" s="1"/>
  <c r="I1656" i="12" s="1"/>
  <c r="D1657" i="12"/>
  <c r="E1657" i="12" s="1"/>
  <c r="I1657" i="12" s="1"/>
  <c r="D1658" i="12"/>
  <c r="E1658" i="12" s="1"/>
  <c r="I1658" i="12" s="1"/>
  <c r="D1659" i="12"/>
  <c r="E1659" i="12" s="1"/>
  <c r="I1659" i="12" s="1"/>
  <c r="D1660" i="12"/>
  <c r="E1660" i="12" s="1"/>
  <c r="I1660" i="12" s="1"/>
  <c r="D1661" i="12"/>
  <c r="E1661" i="12" s="1"/>
  <c r="I1661" i="12" s="1"/>
  <c r="D1662" i="12"/>
  <c r="E1662" i="12" s="1"/>
  <c r="I1662" i="12" s="1"/>
  <c r="D1663" i="12"/>
  <c r="E1663" i="12" s="1"/>
  <c r="I1663" i="12" s="1"/>
  <c r="D1664" i="12"/>
  <c r="E1664" i="12" s="1"/>
  <c r="I1664" i="12" s="1"/>
  <c r="D1665" i="12"/>
  <c r="E1665" i="12" s="1"/>
  <c r="I1665" i="12" s="1"/>
  <c r="D1666" i="12"/>
  <c r="E1666" i="12" s="1"/>
  <c r="I1666" i="12" s="1"/>
  <c r="D1667" i="12"/>
  <c r="E1667" i="12" s="1"/>
  <c r="I1667" i="12" s="1"/>
  <c r="D1668" i="12"/>
  <c r="E1668" i="12" s="1"/>
  <c r="I1668" i="12" s="1"/>
  <c r="D1669" i="12"/>
  <c r="E1669" i="12" s="1"/>
  <c r="I1669" i="12" s="1"/>
  <c r="D1670" i="12"/>
  <c r="E1670" i="12" s="1"/>
  <c r="I1670" i="12" s="1"/>
  <c r="D1671" i="12"/>
  <c r="E1671" i="12" s="1"/>
  <c r="I1671" i="12" s="1"/>
  <c r="D1672" i="12"/>
  <c r="E1672" i="12" s="1"/>
  <c r="I1672" i="12" s="1"/>
  <c r="D1673" i="12"/>
  <c r="E1673" i="12" s="1"/>
  <c r="I1673" i="12" s="1"/>
  <c r="D1674" i="12"/>
  <c r="E1674" i="12" s="1"/>
  <c r="I1674" i="12" s="1"/>
  <c r="D1675" i="12"/>
  <c r="E1675" i="12" s="1"/>
  <c r="I1675" i="12" s="1"/>
  <c r="D1676" i="12"/>
  <c r="E1676" i="12" s="1"/>
  <c r="I1676" i="12" s="1"/>
  <c r="D1677" i="12"/>
  <c r="E1677" i="12" s="1"/>
  <c r="I1677" i="12" s="1"/>
  <c r="D1678" i="12"/>
  <c r="E1678" i="12" s="1"/>
  <c r="I1678" i="12" s="1"/>
  <c r="D1679" i="12"/>
  <c r="E1679" i="12" s="1"/>
  <c r="I1679" i="12" s="1"/>
  <c r="D1680" i="12"/>
  <c r="E1680" i="12" s="1"/>
  <c r="I1680" i="12" s="1"/>
  <c r="D1681" i="12"/>
  <c r="E1681" i="12" s="1"/>
  <c r="I1681" i="12" s="1"/>
  <c r="D1682" i="12"/>
  <c r="E1682" i="12" s="1"/>
  <c r="I1682" i="12" s="1"/>
  <c r="D1683" i="12"/>
  <c r="E1683" i="12" s="1"/>
  <c r="I1683" i="12" s="1"/>
  <c r="D1684" i="12"/>
  <c r="E1684" i="12" s="1"/>
  <c r="I1684" i="12" s="1"/>
  <c r="D1685" i="12"/>
  <c r="E1685" i="12" s="1"/>
  <c r="I1685" i="12" s="1"/>
  <c r="D1686" i="12"/>
  <c r="E1686" i="12" s="1"/>
  <c r="I1686" i="12" s="1"/>
  <c r="D1687" i="12"/>
  <c r="E1687" i="12" s="1"/>
  <c r="I1687" i="12" s="1"/>
  <c r="D1688" i="12"/>
  <c r="E1688" i="12" s="1"/>
  <c r="I1688" i="12" s="1"/>
  <c r="D1689" i="12"/>
  <c r="E1689" i="12" s="1"/>
  <c r="I1689" i="12" s="1"/>
  <c r="D1690" i="12"/>
  <c r="E1690" i="12" s="1"/>
  <c r="I1690" i="12" s="1"/>
  <c r="D1691" i="12"/>
  <c r="E1691" i="12" s="1"/>
  <c r="I1691" i="12" s="1"/>
  <c r="D1692" i="12"/>
  <c r="E1692" i="12" s="1"/>
  <c r="I1692" i="12" s="1"/>
  <c r="D1693" i="12"/>
  <c r="E1693" i="12" s="1"/>
  <c r="I1693" i="12" s="1"/>
  <c r="D1694" i="12"/>
  <c r="E1694" i="12" s="1"/>
  <c r="I1694" i="12" s="1"/>
  <c r="D1695" i="12"/>
  <c r="E1695" i="12" s="1"/>
  <c r="I1695" i="12" s="1"/>
  <c r="D1696" i="12"/>
  <c r="E1696" i="12" s="1"/>
  <c r="I1696" i="12" s="1"/>
  <c r="D1697" i="12"/>
  <c r="E1697" i="12" s="1"/>
  <c r="I1697" i="12" s="1"/>
  <c r="D1698" i="12"/>
  <c r="E1698" i="12" s="1"/>
  <c r="I1698" i="12" s="1"/>
  <c r="D1699" i="12"/>
  <c r="E1699" i="12" s="1"/>
  <c r="I1699" i="12" s="1"/>
  <c r="D1700" i="12"/>
  <c r="E1700" i="12" s="1"/>
  <c r="I1700" i="12" s="1"/>
  <c r="D1701" i="12"/>
  <c r="E1701" i="12" s="1"/>
  <c r="I1701" i="12" s="1"/>
  <c r="D1702" i="12"/>
  <c r="E1702" i="12" s="1"/>
  <c r="I1702" i="12" s="1"/>
  <c r="D1703" i="12"/>
  <c r="E1703" i="12" s="1"/>
  <c r="I1703" i="12" s="1"/>
  <c r="D1704" i="12"/>
  <c r="E1704" i="12" s="1"/>
  <c r="I1704" i="12" s="1"/>
  <c r="D1705" i="12"/>
  <c r="E1705" i="12" s="1"/>
  <c r="I1705" i="12" s="1"/>
  <c r="D1706" i="12"/>
  <c r="E1706" i="12" s="1"/>
  <c r="I1706" i="12" s="1"/>
  <c r="D1707" i="12"/>
  <c r="E1707" i="12" s="1"/>
  <c r="I1707" i="12" s="1"/>
  <c r="D1708" i="12"/>
  <c r="E1708" i="12" s="1"/>
  <c r="I1708" i="12" s="1"/>
  <c r="D1709" i="12"/>
  <c r="E1709" i="12" s="1"/>
  <c r="I1709" i="12" s="1"/>
  <c r="D1710" i="12"/>
  <c r="E1710" i="12" s="1"/>
  <c r="I1710" i="12" s="1"/>
  <c r="D1711" i="12"/>
  <c r="E1711" i="12" s="1"/>
  <c r="I1711" i="12" s="1"/>
  <c r="D1712" i="12"/>
  <c r="E1712" i="12" s="1"/>
  <c r="I1712" i="12" s="1"/>
  <c r="D1713" i="12"/>
  <c r="E1713" i="12" s="1"/>
  <c r="I1713" i="12" s="1"/>
  <c r="D1714" i="12"/>
  <c r="E1714" i="12" s="1"/>
  <c r="I1714" i="12" s="1"/>
  <c r="D1715" i="12"/>
  <c r="E1715" i="12" s="1"/>
  <c r="I1715" i="12" s="1"/>
  <c r="D1716" i="12"/>
  <c r="E1716" i="12" s="1"/>
  <c r="I1716" i="12" s="1"/>
  <c r="D1717" i="12"/>
  <c r="E1717" i="12" s="1"/>
  <c r="I1717" i="12" s="1"/>
  <c r="D1718" i="12"/>
  <c r="E1718" i="12" s="1"/>
  <c r="I1718" i="12" s="1"/>
  <c r="D1719" i="12"/>
  <c r="E1719" i="12" s="1"/>
  <c r="I1719" i="12" s="1"/>
  <c r="D1720" i="12"/>
  <c r="E1720" i="12" s="1"/>
  <c r="I1720" i="12" s="1"/>
  <c r="D1721" i="12"/>
  <c r="E1721" i="12" s="1"/>
  <c r="I1721" i="12" s="1"/>
  <c r="D1722" i="12"/>
  <c r="E1722" i="12" s="1"/>
  <c r="I1722" i="12" s="1"/>
  <c r="D1723" i="12"/>
  <c r="E1723" i="12" s="1"/>
  <c r="I1723" i="12" s="1"/>
  <c r="D1724" i="12"/>
  <c r="E1724" i="12" s="1"/>
  <c r="I1724" i="12" s="1"/>
  <c r="D1725" i="12"/>
  <c r="E1725" i="12" s="1"/>
  <c r="I1725" i="12" s="1"/>
  <c r="D1726" i="12"/>
  <c r="E1726" i="12" s="1"/>
  <c r="I1726" i="12" s="1"/>
  <c r="D1727" i="12"/>
  <c r="E1727" i="12" s="1"/>
  <c r="I1727" i="12" s="1"/>
  <c r="D1728" i="12"/>
  <c r="E1728" i="12" s="1"/>
  <c r="I1728" i="12" s="1"/>
  <c r="D1729" i="12"/>
  <c r="E1729" i="12" s="1"/>
  <c r="I1729" i="12" s="1"/>
  <c r="D1730" i="12"/>
  <c r="E1730" i="12" s="1"/>
  <c r="I1730" i="12" s="1"/>
  <c r="D1731" i="12"/>
  <c r="D1732" i="12"/>
  <c r="E1732" i="12" s="1"/>
  <c r="I1732" i="12" s="1"/>
  <c r="D1733" i="12"/>
  <c r="E1733" i="12" s="1"/>
  <c r="I1733" i="12" s="1"/>
  <c r="D1734" i="12"/>
  <c r="E1734" i="12" s="1"/>
  <c r="I1734" i="12" s="1"/>
  <c r="D1735" i="12"/>
  <c r="E1735" i="12" s="1"/>
  <c r="I1735" i="12" s="1"/>
  <c r="D1736" i="12"/>
  <c r="E1736" i="12" s="1"/>
  <c r="I1736" i="12" s="1"/>
  <c r="D1737" i="12"/>
  <c r="E1737" i="12" s="1"/>
  <c r="I1737" i="12" s="1"/>
  <c r="D1738" i="12"/>
  <c r="E1738" i="12" s="1"/>
  <c r="I1738" i="12" s="1"/>
  <c r="D1739" i="12"/>
  <c r="E1739" i="12" s="1"/>
  <c r="I1739" i="12" s="1"/>
  <c r="D1740" i="12"/>
  <c r="D1741" i="12"/>
  <c r="E1741" i="12" s="1"/>
  <c r="I1741" i="12" s="1"/>
  <c r="D1742" i="12"/>
  <c r="E1742" i="12" s="1"/>
  <c r="I1742" i="12" s="1"/>
  <c r="D1743" i="12"/>
  <c r="E1743" i="12" s="1"/>
  <c r="I1743" i="12" s="1"/>
  <c r="D1744" i="12"/>
  <c r="E1744" i="12" s="1"/>
  <c r="I1744" i="12" s="1"/>
  <c r="D1745" i="12"/>
  <c r="E1745" i="12" s="1"/>
  <c r="I1745" i="12" s="1"/>
  <c r="D1746" i="12"/>
  <c r="E1746" i="12" s="1"/>
  <c r="I1746" i="12" s="1"/>
  <c r="D1747" i="12"/>
  <c r="E1747" i="12" s="1"/>
  <c r="I1747" i="12" s="1"/>
  <c r="D1748" i="12"/>
  <c r="E1748" i="12" s="1"/>
  <c r="I1748" i="12" s="1"/>
  <c r="D1749" i="12"/>
  <c r="D1750" i="12"/>
  <c r="E1750" i="12" s="1"/>
  <c r="I1750" i="12" s="1"/>
  <c r="D1751" i="12"/>
  <c r="E1751" i="12" s="1"/>
  <c r="I1751" i="12" s="1"/>
  <c r="D1752" i="12"/>
  <c r="E1752" i="12" s="1"/>
  <c r="I1752" i="12" s="1"/>
  <c r="D1753" i="12"/>
  <c r="E1753" i="12" s="1"/>
  <c r="I1753" i="12" s="1"/>
  <c r="D1754" i="12"/>
  <c r="E1754" i="12" s="1"/>
  <c r="I1754" i="12" s="1"/>
  <c r="D1755" i="12"/>
  <c r="E1755" i="12" s="1"/>
  <c r="I1755" i="12" s="1"/>
  <c r="D1756" i="12"/>
  <c r="E1756" i="12" s="1"/>
  <c r="I1756" i="12" s="1"/>
  <c r="D1757" i="12"/>
  <c r="E1757" i="12" s="1"/>
  <c r="I1757" i="12" s="1"/>
  <c r="D1758" i="12"/>
  <c r="D45" i="11" s="1"/>
  <c r="D1759" i="12"/>
  <c r="E1759" i="12" s="1"/>
  <c r="I1759" i="12" s="1"/>
  <c r="D1760" i="12"/>
  <c r="E1760" i="12" s="1"/>
  <c r="I1760" i="12" s="1"/>
  <c r="D1761" i="12"/>
  <c r="E1761" i="12" s="1"/>
  <c r="I1761" i="12" s="1"/>
  <c r="D1762" i="12"/>
  <c r="E1762" i="12" s="1"/>
  <c r="I1762" i="12" s="1"/>
  <c r="D1763" i="12"/>
  <c r="E1763" i="12" s="1"/>
  <c r="I1763" i="12" s="1"/>
  <c r="D1764" i="12"/>
  <c r="E1764" i="12" s="1"/>
  <c r="I1764" i="12" s="1"/>
  <c r="D1765" i="12"/>
  <c r="E1765" i="12" s="1"/>
  <c r="I1765" i="12" s="1"/>
  <c r="D1766" i="12"/>
  <c r="E1766" i="12" s="1"/>
  <c r="I1766" i="12" s="1"/>
  <c r="D1767" i="12"/>
  <c r="D1768" i="12"/>
  <c r="E1768" i="12" s="1"/>
  <c r="I1768" i="12" s="1"/>
  <c r="D1769" i="12"/>
  <c r="E1769" i="12" s="1"/>
  <c r="I1769" i="12" s="1"/>
  <c r="D1770" i="12"/>
  <c r="E1770" i="12" s="1"/>
  <c r="I1770" i="12" s="1"/>
  <c r="D1771" i="12"/>
  <c r="E1771" i="12" s="1"/>
  <c r="I1771" i="12" s="1"/>
  <c r="D1772" i="12"/>
  <c r="E1772" i="12" s="1"/>
  <c r="I1772" i="12" s="1"/>
  <c r="D1773" i="12"/>
  <c r="E1773" i="12" s="1"/>
  <c r="I1773" i="12" s="1"/>
  <c r="D1774" i="12"/>
  <c r="E1774" i="12" s="1"/>
  <c r="I1774" i="12" s="1"/>
  <c r="D1775" i="12"/>
  <c r="E1775" i="12" s="1"/>
  <c r="I1775" i="12" s="1"/>
  <c r="D1776" i="12"/>
  <c r="E1776" i="12" s="1"/>
  <c r="I1776" i="12" s="1"/>
  <c r="D1777" i="12"/>
  <c r="E1777" i="12" s="1"/>
  <c r="I1777" i="12" s="1"/>
  <c r="D1778" i="12"/>
  <c r="E1778" i="12" s="1"/>
  <c r="I1778" i="12" s="1"/>
  <c r="D1779" i="12"/>
  <c r="E1779" i="12" s="1"/>
  <c r="I1779" i="12" s="1"/>
  <c r="D1780" i="12"/>
  <c r="E1780" i="12" s="1"/>
  <c r="I1780" i="12" s="1"/>
  <c r="D1781" i="12"/>
  <c r="E1781" i="12" s="1"/>
  <c r="I1781" i="12" s="1"/>
  <c r="D1782" i="12"/>
  <c r="E1782" i="12" s="1"/>
  <c r="I1782" i="12" s="1"/>
  <c r="D1783" i="12"/>
  <c r="E1783" i="12" s="1"/>
  <c r="I1783" i="12" s="1"/>
  <c r="D1784" i="12"/>
  <c r="E1784" i="12" s="1"/>
  <c r="I1784" i="12" s="1"/>
  <c r="D1785" i="12"/>
  <c r="E1785" i="12" s="1"/>
  <c r="I1785" i="12" s="1"/>
  <c r="D1786" i="12"/>
  <c r="E1786" i="12" s="1"/>
  <c r="I1786" i="12" s="1"/>
  <c r="D1787" i="12"/>
  <c r="E1787" i="12" s="1"/>
  <c r="I1787" i="12" s="1"/>
  <c r="D1788" i="12"/>
  <c r="E1788" i="12" s="1"/>
  <c r="I1788" i="12" s="1"/>
  <c r="D1789" i="12"/>
  <c r="E1789" i="12" s="1"/>
  <c r="I1789" i="12" s="1"/>
  <c r="D1790" i="12"/>
  <c r="E1790" i="12" s="1"/>
  <c r="I1790" i="12" s="1"/>
  <c r="D1791" i="12"/>
  <c r="E1791" i="12" s="1"/>
  <c r="I1791" i="12" s="1"/>
  <c r="D1792" i="12"/>
  <c r="E1792" i="12" s="1"/>
  <c r="I1792" i="12" s="1"/>
  <c r="D1793" i="12"/>
  <c r="E1793" i="12" s="1"/>
  <c r="I1793" i="12" s="1"/>
  <c r="D1794" i="12"/>
  <c r="E1794" i="12" s="1"/>
  <c r="I1794" i="12" s="1"/>
  <c r="D1795" i="12"/>
  <c r="E1795" i="12" s="1"/>
  <c r="I1795" i="12" s="1"/>
  <c r="D1796" i="12"/>
  <c r="E1796" i="12" s="1"/>
  <c r="I1796" i="12" s="1"/>
  <c r="D1797" i="12"/>
  <c r="E1797" i="12" s="1"/>
  <c r="I1797" i="12" s="1"/>
  <c r="D1798" i="12"/>
  <c r="E1798" i="12" s="1"/>
  <c r="I1798" i="12" s="1"/>
  <c r="D1799" i="12"/>
  <c r="E1799" i="12" s="1"/>
  <c r="I1799" i="12" s="1"/>
  <c r="D1800" i="12"/>
  <c r="E1800" i="12" s="1"/>
  <c r="I1800" i="12" s="1"/>
  <c r="D1801" i="12"/>
  <c r="E1801" i="12" s="1"/>
  <c r="I1801" i="12" s="1"/>
  <c r="D1802" i="12"/>
  <c r="E1802" i="12" s="1"/>
  <c r="I1802" i="12" s="1"/>
  <c r="D1803" i="12"/>
  <c r="E1803" i="12" s="1"/>
  <c r="I1803" i="12" s="1"/>
  <c r="D1804" i="12"/>
  <c r="E1804" i="12" s="1"/>
  <c r="I1804" i="12" s="1"/>
  <c r="D1805" i="12"/>
  <c r="E1805" i="12" s="1"/>
  <c r="I1805" i="12" s="1"/>
  <c r="D1806" i="12"/>
  <c r="E1806" i="12" s="1"/>
  <c r="I1806" i="12" s="1"/>
  <c r="D1807" i="12"/>
  <c r="E1807" i="12" s="1"/>
  <c r="I1807" i="12" s="1"/>
  <c r="D1808" i="12"/>
  <c r="E1808" i="12" s="1"/>
  <c r="I1808" i="12" s="1"/>
  <c r="D1809" i="12"/>
  <c r="E1809" i="12" s="1"/>
  <c r="I1809" i="12" s="1"/>
  <c r="D1810" i="12"/>
  <c r="E1810" i="12" s="1"/>
  <c r="I1810" i="12" s="1"/>
  <c r="D1811" i="12"/>
  <c r="E1811" i="12" s="1"/>
  <c r="I1811" i="12" s="1"/>
  <c r="D1812" i="12"/>
  <c r="E1812" i="12" s="1"/>
  <c r="I1812" i="12" s="1"/>
  <c r="D1813" i="12"/>
  <c r="E1813" i="12" s="1"/>
  <c r="I1813" i="12" s="1"/>
  <c r="D1814" i="12"/>
  <c r="E1814" i="12" s="1"/>
  <c r="I1814" i="12" s="1"/>
  <c r="D1815" i="12"/>
  <c r="E1815" i="12" s="1"/>
  <c r="I1815" i="12" s="1"/>
  <c r="D1816" i="12"/>
  <c r="E1816" i="12" s="1"/>
  <c r="I1816" i="12" s="1"/>
  <c r="D1817" i="12"/>
  <c r="E1817" i="12" s="1"/>
  <c r="I1817" i="12" s="1"/>
  <c r="D1818" i="12"/>
  <c r="E1818" i="12" s="1"/>
  <c r="I1818" i="12" s="1"/>
  <c r="D1819" i="12"/>
  <c r="E1819" i="12" s="1"/>
  <c r="I1819" i="12" s="1"/>
  <c r="D1820" i="12"/>
  <c r="E1820" i="12" s="1"/>
  <c r="I1820" i="12" s="1"/>
  <c r="D1821" i="12"/>
  <c r="E1821" i="12" s="1"/>
  <c r="I1821" i="12" s="1"/>
  <c r="D1822" i="12"/>
  <c r="E1822" i="12" s="1"/>
  <c r="I1822" i="12" s="1"/>
  <c r="D1823" i="12"/>
  <c r="E1823" i="12" s="1"/>
  <c r="I1823" i="12" s="1"/>
  <c r="D1824" i="12"/>
  <c r="E1824" i="12" s="1"/>
  <c r="I1824" i="12" s="1"/>
  <c r="D1825" i="12"/>
  <c r="E1825" i="12" s="1"/>
  <c r="I1825" i="12" s="1"/>
  <c r="D1826" i="12"/>
  <c r="E1826" i="12" s="1"/>
  <c r="I1826" i="12" s="1"/>
  <c r="D1827" i="12"/>
  <c r="E1827" i="12" s="1"/>
  <c r="I1827" i="12" s="1"/>
  <c r="D1828" i="12"/>
  <c r="E1828" i="12" s="1"/>
  <c r="I1828" i="12" s="1"/>
  <c r="D1829" i="12"/>
  <c r="E1829" i="12" s="1"/>
  <c r="I1829" i="12" s="1"/>
  <c r="D3" i="12"/>
  <c r="E3" i="12" s="1"/>
  <c r="I3" i="12" s="1"/>
  <c r="E69" i="12"/>
  <c r="I69" i="12" s="1"/>
  <c r="E81" i="12"/>
  <c r="I81" i="12" s="1"/>
  <c r="E101" i="12"/>
  <c r="I101" i="12" s="1"/>
  <c r="E113" i="12"/>
  <c r="I113" i="12" s="1"/>
  <c r="E149" i="12"/>
  <c r="I149" i="12" s="1"/>
  <c r="E173" i="12"/>
  <c r="I173" i="12" s="1"/>
  <c r="E189" i="12"/>
  <c r="I189" i="12" s="1"/>
  <c r="E221" i="12"/>
  <c r="I221" i="12" s="1"/>
  <c r="E233" i="12"/>
  <c r="I233" i="12" s="1"/>
  <c r="E257" i="12"/>
  <c r="I257" i="12" s="1"/>
  <c r="E269" i="12"/>
  <c r="I269" i="12" s="1"/>
  <c r="E281" i="12"/>
  <c r="I281" i="12" s="1"/>
  <c r="E297" i="12"/>
  <c r="I297" i="12" s="1"/>
  <c r="E317" i="12"/>
  <c r="I317" i="12" s="1"/>
  <c r="E329" i="12"/>
  <c r="I329" i="12" s="1"/>
  <c r="E345" i="12"/>
  <c r="I345" i="12" s="1"/>
  <c r="E365" i="12"/>
  <c r="I365" i="12" s="1"/>
  <c r="E381" i="12"/>
  <c r="I381" i="12" s="1"/>
  <c r="E417" i="12"/>
  <c r="I417" i="12" s="1"/>
  <c r="E437" i="12"/>
  <c r="I437" i="12" s="1"/>
  <c r="E453" i="12"/>
  <c r="I453" i="12" s="1"/>
  <c r="E489" i="12"/>
  <c r="I489" i="12" s="1"/>
  <c r="E501" i="12"/>
  <c r="I501" i="12" s="1"/>
  <c r="E521" i="12"/>
  <c r="I521" i="12" s="1"/>
  <c r="E537" i="12"/>
  <c r="I537" i="12" s="1"/>
  <c r="E561" i="12"/>
  <c r="I561" i="12" s="1"/>
  <c r="E581" i="12"/>
  <c r="I581" i="12" s="1"/>
  <c r="E597" i="12"/>
  <c r="I597" i="12" s="1"/>
  <c r="E689" i="12"/>
  <c r="I689" i="12" s="1"/>
  <c r="E833" i="12"/>
  <c r="I833" i="12" s="1"/>
  <c r="E917" i="12"/>
  <c r="I917" i="12" s="1"/>
  <c r="E976" i="12"/>
  <c r="I976" i="12" s="1"/>
  <c r="E944" i="12"/>
  <c r="I944" i="12" s="1"/>
  <c r="E736" i="12"/>
  <c r="I736" i="12" s="1"/>
  <c r="E728" i="12"/>
  <c r="I728" i="12" s="1"/>
  <c r="E628" i="12"/>
  <c r="I628" i="12" s="1"/>
  <c r="E620" i="12"/>
  <c r="I620" i="12" s="1"/>
  <c r="E556" i="12"/>
  <c r="I556" i="12" s="1"/>
  <c r="E520" i="12"/>
  <c r="I520" i="12" s="1"/>
  <c r="E460" i="12"/>
  <c r="I460" i="12" s="1"/>
  <c r="E448" i="12"/>
  <c r="I448" i="12" s="1"/>
  <c r="E428" i="12"/>
  <c r="I428" i="12" s="1"/>
  <c r="E424" i="12"/>
  <c r="I424" i="12" s="1"/>
  <c r="E404" i="12"/>
  <c r="I404" i="12" s="1"/>
  <c r="E400" i="12"/>
  <c r="I400" i="12" s="1"/>
  <c r="E380" i="12"/>
  <c r="I380" i="12" s="1"/>
  <c r="E376" i="12"/>
  <c r="I376" i="12" s="1"/>
  <c r="E356" i="12"/>
  <c r="I356" i="12" s="1"/>
  <c r="E352" i="12"/>
  <c r="I352" i="12" s="1"/>
  <c r="E332" i="12"/>
  <c r="I332" i="12" s="1"/>
  <c r="E328" i="12"/>
  <c r="I328" i="12" s="1"/>
  <c r="E308" i="12"/>
  <c r="I308" i="12" s="1"/>
  <c r="E304" i="12"/>
  <c r="I304" i="12" s="1"/>
  <c r="E284" i="12"/>
  <c r="I284" i="12" s="1"/>
  <c r="E280" i="12"/>
  <c r="I280" i="12" s="1"/>
  <c r="E260" i="12"/>
  <c r="I260" i="12" s="1"/>
  <c r="E256" i="12"/>
  <c r="I256" i="12" s="1"/>
  <c r="E236" i="12"/>
  <c r="I236" i="12" s="1"/>
  <c r="E232" i="12"/>
  <c r="I232" i="12" s="1"/>
  <c r="E212" i="12"/>
  <c r="I212" i="12" s="1"/>
  <c r="E208" i="12"/>
  <c r="I208" i="12" s="1"/>
  <c r="E188" i="12"/>
  <c r="I188" i="12" s="1"/>
  <c r="E184" i="12"/>
  <c r="I184" i="12" s="1"/>
  <c r="E176" i="12"/>
  <c r="I176" i="12" s="1"/>
  <c r="E172" i="12"/>
  <c r="I172" i="12" s="1"/>
  <c r="E164" i="12"/>
  <c r="I164" i="12" s="1"/>
  <c r="E160" i="12"/>
  <c r="I160" i="12" s="1"/>
  <c r="E152" i="12"/>
  <c r="I152" i="12" s="1"/>
  <c r="E148" i="12"/>
  <c r="I148" i="12" s="1"/>
  <c r="E140" i="12"/>
  <c r="I140" i="12" s="1"/>
  <c r="E136" i="12"/>
  <c r="I136" i="12" s="1"/>
  <c r="E128" i="12"/>
  <c r="I128" i="12" s="1"/>
  <c r="E124" i="12"/>
  <c r="I124" i="12" s="1"/>
  <c r="E116" i="12"/>
  <c r="I116" i="12" s="1"/>
  <c r="E112" i="12"/>
  <c r="I112" i="12" s="1"/>
  <c r="E104" i="12"/>
  <c r="I104" i="12" s="1"/>
  <c r="E100" i="12"/>
  <c r="I100" i="12" s="1"/>
  <c r="E96" i="12"/>
  <c r="I96" i="12" s="1"/>
  <c r="E92" i="12"/>
  <c r="I92" i="12" s="1"/>
  <c r="E88" i="12"/>
  <c r="I88" i="12" s="1"/>
  <c r="E80" i="12"/>
  <c r="I80" i="12" s="1"/>
  <c r="E76" i="12"/>
  <c r="I76" i="12" s="1"/>
  <c r="E68" i="12"/>
  <c r="I68" i="12" s="1"/>
  <c r="E65" i="12"/>
  <c r="I65" i="12" s="1"/>
  <c r="E64" i="12"/>
  <c r="I64" i="12" s="1"/>
  <c r="E57" i="12"/>
  <c r="I57" i="12" s="1"/>
  <c r="E56" i="12"/>
  <c r="I56" i="12" s="1"/>
  <c r="E53" i="12"/>
  <c r="I53" i="12" s="1"/>
  <c r="E52" i="12"/>
  <c r="I52" i="12" s="1"/>
  <c r="E45" i="12"/>
  <c r="I45" i="12" s="1"/>
  <c r="E44" i="12"/>
  <c r="I44" i="12" s="1"/>
  <c r="E41" i="12"/>
  <c r="I41" i="12" s="1"/>
  <c r="E40" i="12"/>
  <c r="I40" i="12" s="1"/>
  <c r="E33" i="12"/>
  <c r="I33" i="12" s="1"/>
  <c r="E32" i="12"/>
  <c r="I32" i="12" s="1"/>
  <c r="E28" i="12"/>
  <c r="I28" i="12" s="1"/>
  <c r="E20" i="12"/>
  <c r="I20" i="12" s="1"/>
  <c r="E17" i="12"/>
  <c r="I17" i="12" s="1"/>
  <c r="E16" i="12"/>
  <c r="I16" i="12" s="1"/>
  <c r="E9" i="12"/>
  <c r="I9" i="12" s="1"/>
  <c r="E8" i="12"/>
  <c r="I8" i="12" s="1"/>
  <c r="E4" i="12"/>
  <c r="I4" i="12" s="1"/>
  <c r="H1467" i="13"/>
  <c r="G1467" i="13"/>
  <c r="F1467" i="13"/>
  <c r="H1459" i="13"/>
  <c r="G1459" i="13"/>
  <c r="F1459" i="13"/>
  <c r="H1451" i="13"/>
  <c r="G1451" i="13"/>
  <c r="F1451" i="13"/>
  <c r="H1443" i="13"/>
  <c r="G1443" i="13"/>
  <c r="F1443" i="13"/>
  <c r="H1435" i="13"/>
  <c r="G1435" i="13"/>
  <c r="F1435" i="13"/>
  <c r="H1427" i="13"/>
  <c r="G1427" i="13"/>
  <c r="F1427" i="13"/>
  <c r="H1419" i="13"/>
  <c r="G1419" i="13"/>
  <c r="F1419" i="13"/>
  <c r="H1411" i="13"/>
  <c r="G1411" i="13"/>
  <c r="F1411" i="13"/>
  <c r="H1403" i="13"/>
  <c r="G1403" i="13"/>
  <c r="F1403" i="13"/>
  <c r="H1395" i="13"/>
  <c r="G1395" i="13"/>
  <c r="F1395" i="13"/>
  <c r="H1387" i="13"/>
  <c r="G1387" i="13"/>
  <c r="F1387" i="13"/>
  <c r="H1379" i="13"/>
  <c r="G1379" i="13"/>
  <c r="F1379" i="13"/>
  <c r="H1371" i="13"/>
  <c r="G1371" i="13"/>
  <c r="F1371" i="13"/>
  <c r="H1363" i="13"/>
  <c r="G1363" i="13"/>
  <c r="F1363" i="13"/>
  <c r="H1355" i="13"/>
  <c r="G1355" i="13"/>
  <c r="F1355" i="13"/>
  <c r="H1347" i="13"/>
  <c r="G1347" i="13"/>
  <c r="F1347" i="13"/>
  <c r="H1339" i="13"/>
  <c r="G1339" i="13"/>
  <c r="F1339" i="13"/>
  <c r="H1331" i="13"/>
  <c r="G1331" i="13"/>
  <c r="F1331" i="13"/>
  <c r="H1323" i="13"/>
  <c r="G1323" i="13"/>
  <c r="F1323" i="13"/>
  <c r="H1315" i="13"/>
  <c r="G1315" i="13"/>
  <c r="F1315" i="13"/>
  <c r="H1307" i="13"/>
  <c r="G1307" i="13"/>
  <c r="F1307" i="13"/>
  <c r="H1299" i="13"/>
  <c r="G1299" i="13"/>
  <c r="F1299" i="13"/>
  <c r="H1291" i="13"/>
  <c r="G1291" i="13"/>
  <c r="F1291" i="13"/>
  <c r="H1283" i="13"/>
  <c r="G1283" i="13"/>
  <c r="F1283" i="13"/>
  <c r="H1275" i="13"/>
  <c r="G1275" i="13"/>
  <c r="F1275" i="13"/>
  <c r="H1267" i="13"/>
  <c r="G1267" i="13"/>
  <c r="F1267" i="13"/>
  <c r="H1259" i="13"/>
  <c r="G1259" i="13"/>
  <c r="F1259" i="13"/>
  <c r="H1251" i="13"/>
  <c r="G1251" i="13"/>
  <c r="F1251" i="13"/>
  <c r="H1243" i="13"/>
  <c r="G1243" i="13"/>
  <c r="F1243" i="13"/>
  <c r="H1235" i="13"/>
  <c r="G1235" i="13"/>
  <c r="F1235" i="13"/>
  <c r="H1227" i="13"/>
  <c r="G1227" i="13"/>
  <c r="F1227" i="13"/>
  <c r="H1219" i="13"/>
  <c r="G1219" i="13"/>
  <c r="F1219" i="13"/>
  <c r="H1211" i="13"/>
  <c r="G1211" i="13"/>
  <c r="F1211" i="13"/>
  <c r="H1203" i="13"/>
  <c r="G1203" i="13"/>
  <c r="F1203" i="13"/>
  <c r="H1195" i="13"/>
  <c r="G1195" i="13"/>
  <c r="F1195" i="13"/>
  <c r="H1187" i="13"/>
  <c r="G1187" i="13"/>
  <c r="F1187" i="13"/>
  <c r="H1179" i="13"/>
  <c r="G1179" i="13"/>
  <c r="F1179" i="13"/>
  <c r="H1171" i="13"/>
  <c r="G1171" i="13"/>
  <c r="F1171" i="13"/>
  <c r="H1163" i="13"/>
  <c r="G1163" i="13"/>
  <c r="F1163" i="13"/>
  <c r="H1155" i="13"/>
  <c r="G1155" i="13"/>
  <c r="F1155" i="13"/>
  <c r="H1147" i="13"/>
  <c r="G1147" i="13"/>
  <c r="F1147" i="13"/>
  <c r="H1139" i="13"/>
  <c r="G1139" i="13"/>
  <c r="F1139" i="13"/>
  <c r="H1131" i="13"/>
  <c r="G1131" i="13"/>
  <c r="F1131" i="13"/>
  <c r="H1123" i="13"/>
  <c r="G1123" i="13"/>
  <c r="F1123" i="13"/>
  <c r="H1115" i="13"/>
  <c r="G1115" i="13"/>
  <c r="F1115" i="13"/>
  <c r="H1107" i="13"/>
  <c r="G1107" i="13"/>
  <c r="F1107" i="13"/>
  <c r="H1099" i="13"/>
  <c r="G1099" i="13"/>
  <c r="F1099" i="13"/>
  <c r="H1091" i="13"/>
  <c r="G1091" i="13"/>
  <c r="F1091" i="13"/>
  <c r="H1083" i="13"/>
  <c r="G1083" i="13"/>
  <c r="F1083" i="13"/>
  <c r="H1075" i="13"/>
  <c r="G1075" i="13"/>
  <c r="F1075" i="13"/>
  <c r="H1067" i="13"/>
  <c r="G1067" i="13"/>
  <c r="F1067" i="13"/>
  <c r="H1059" i="13"/>
  <c r="G1059" i="13"/>
  <c r="F1059" i="13"/>
  <c r="H1051" i="13"/>
  <c r="G1051" i="13"/>
  <c r="F1051" i="13"/>
  <c r="H1043" i="13"/>
  <c r="G1043" i="13"/>
  <c r="F1043" i="13"/>
  <c r="H1035" i="13"/>
  <c r="G1035" i="13"/>
  <c r="F1035" i="13"/>
  <c r="H1027" i="13"/>
  <c r="G1027" i="13"/>
  <c r="F1027" i="13"/>
  <c r="H1019" i="13"/>
  <c r="G1019" i="13"/>
  <c r="F1019" i="13"/>
  <c r="H1011" i="13"/>
  <c r="G1011" i="13"/>
  <c r="F1011" i="13"/>
  <c r="H1003" i="13"/>
  <c r="G1003" i="13"/>
  <c r="F1003" i="13"/>
  <c r="H995" i="13"/>
  <c r="G995" i="13"/>
  <c r="F995" i="13"/>
  <c r="H987" i="13"/>
  <c r="G987" i="13"/>
  <c r="F987" i="13"/>
  <c r="H979" i="13"/>
  <c r="G979" i="13"/>
  <c r="F979" i="13"/>
  <c r="H971" i="13"/>
  <c r="G971" i="13"/>
  <c r="F971" i="13"/>
  <c r="H963" i="13"/>
  <c r="G963" i="13"/>
  <c r="F963" i="13"/>
  <c r="H955" i="13"/>
  <c r="G955" i="13"/>
  <c r="F955" i="13"/>
  <c r="H947" i="13"/>
  <c r="G947" i="13"/>
  <c r="F947" i="13"/>
  <c r="H939" i="13"/>
  <c r="G939" i="13"/>
  <c r="F939" i="13"/>
  <c r="H931" i="13"/>
  <c r="G931" i="13"/>
  <c r="F931" i="13"/>
  <c r="H923" i="13"/>
  <c r="G923" i="13"/>
  <c r="F923" i="13"/>
  <c r="H915" i="13"/>
  <c r="G915" i="13"/>
  <c r="F915" i="13"/>
  <c r="H907" i="13"/>
  <c r="G907" i="13"/>
  <c r="F907" i="13"/>
  <c r="H899" i="13"/>
  <c r="G899" i="13"/>
  <c r="F899" i="13"/>
  <c r="H891" i="13"/>
  <c r="G891" i="13"/>
  <c r="F891" i="13"/>
  <c r="H883" i="13"/>
  <c r="G883" i="13"/>
  <c r="F883" i="13"/>
  <c r="H875" i="13"/>
  <c r="G875" i="13"/>
  <c r="F875" i="13"/>
  <c r="H867" i="13"/>
  <c r="G867" i="13"/>
  <c r="F867" i="13"/>
  <c r="H859" i="13"/>
  <c r="G859" i="13"/>
  <c r="F859" i="13"/>
  <c r="H851" i="13"/>
  <c r="G851" i="13"/>
  <c r="F851" i="13"/>
  <c r="J851" i="13" s="1"/>
  <c r="H843" i="13"/>
  <c r="G843" i="13"/>
  <c r="F843" i="13"/>
  <c r="H835" i="13"/>
  <c r="G835" i="13"/>
  <c r="F835" i="13"/>
  <c r="H827" i="13"/>
  <c r="G827" i="13"/>
  <c r="F827" i="13"/>
  <c r="H819" i="13"/>
  <c r="G819" i="13"/>
  <c r="F819" i="13"/>
  <c r="J819" i="13" s="1"/>
  <c r="H811" i="13"/>
  <c r="G811" i="13"/>
  <c r="F811" i="13"/>
  <c r="H803" i="13"/>
  <c r="G803" i="13"/>
  <c r="F803" i="13"/>
  <c r="H795" i="13"/>
  <c r="G795" i="13"/>
  <c r="F795" i="13"/>
  <c r="H787" i="13"/>
  <c r="G787" i="13"/>
  <c r="F787" i="13"/>
  <c r="J787" i="13" s="1"/>
  <c r="H779" i="13"/>
  <c r="G779" i="13"/>
  <c r="F779" i="13"/>
  <c r="H771" i="13"/>
  <c r="G771" i="13"/>
  <c r="F771" i="13"/>
  <c r="H763" i="13"/>
  <c r="G763" i="13"/>
  <c r="F763" i="13"/>
  <c r="H755" i="13"/>
  <c r="G755" i="13"/>
  <c r="F755" i="13"/>
  <c r="J755" i="13" s="1"/>
  <c r="H747" i="13"/>
  <c r="G747" i="13"/>
  <c r="F747" i="13"/>
  <c r="H739" i="13"/>
  <c r="G739" i="13"/>
  <c r="F739" i="13"/>
  <c r="H731" i="13"/>
  <c r="G731" i="13"/>
  <c r="F731" i="13"/>
  <c r="H723" i="13"/>
  <c r="G723" i="13"/>
  <c r="F723" i="13"/>
  <c r="J723" i="13" s="1"/>
  <c r="H715" i="13"/>
  <c r="G715" i="13"/>
  <c r="F715" i="13"/>
  <c r="H707" i="13"/>
  <c r="G707" i="13"/>
  <c r="F707" i="13"/>
  <c r="H699" i="13"/>
  <c r="G699" i="13"/>
  <c r="F699" i="13"/>
  <c r="H691" i="13"/>
  <c r="G691" i="13"/>
  <c r="F691" i="13"/>
  <c r="J691" i="13" s="1"/>
  <c r="H683" i="13"/>
  <c r="G683" i="13"/>
  <c r="F683" i="13"/>
  <c r="H675" i="13"/>
  <c r="G675" i="13"/>
  <c r="F675" i="13"/>
  <c r="H667" i="13"/>
  <c r="G667" i="13"/>
  <c r="F667" i="13"/>
  <c r="H659" i="13"/>
  <c r="G659" i="13"/>
  <c r="F659" i="13"/>
  <c r="J659" i="13" s="1"/>
  <c r="H651" i="13"/>
  <c r="G651" i="13"/>
  <c r="F651" i="13"/>
  <c r="H643" i="13"/>
  <c r="G643" i="13"/>
  <c r="F643" i="13"/>
  <c r="H635" i="13"/>
  <c r="G635" i="13"/>
  <c r="F635" i="13"/>
  <c r="H627" i="13"/>
  <c r="G627" i="13"/>
  <c r="F627" i="13"/>
  <c r="J627" i="13" s="1"/>
  <c r="H619" i="13"/>
  <c r="G619" i="13"/>
  <c r="F619" i="13"/>
  <c r="H611" i="13"/>
  <c r="G611" i="13"/>
  <c r="F611" i="13"/>
  <c r="H603" i="13"/>
  <c r="G603" i="13"/>
  <c r="F603" i="13"/>
  <c r="H595" i="13"/>
  <c r="G595" i="13"/>
  <c r="F595" i="13"/>
  <c r="J595" i="13" s="1"/>
  <c r="H587" i="13"/>
  <c r="G587" i="13"/>
  <c r="F587" i="13"/>
  <c r="H579" i="13"/>
  <c r="G579" i="13"/>
  <c r="F579" i="13"/>
  <c r="H571" i="13"/>
  <c r="G571" i="13"/>
  <c r="F571" i="13"/>
  <c r="H563" i="13"/>
  <c r="G563" i="13"/>
  <c r="F563" i="13"/>
  <c r="J563" i="13" s="1"/>
  <c r="H555" i="13"/>
  <c r="G555" i="13"/>
  <c r="F555" i="13"/>
  <c r="H547" i="13"/>
  <c r="G547" i="13"/>
  <c r="F547" i="13"/>
  <c r="H539" i="13"/>
  <c r="G539" i="13"/>
  <c r="F539" i="13"/>
  <c r="H531" i="13"/>
  <c r="G531" i="13"/>
  <c r="F531" i="13"/>
  <c r="J531" i="13" s="1"/>
  <c r="H523" i="13"/>
  <c r="G523" i="13"/>
  <c r="F523" i="13"/>
  <c r="H515" i="13"/>
  <c r="G515" i="13"/>
  <c r="F515" i="13"/>
  <c r="H507" i="13"/>
  <c r="G507" i="13"/>
  <c r="F507" i="13"/>
  <c r="H499" i="13"/>
  <c r="G499" i="13"/>
  <c r="F499" i="13"/>
  <c r="J499" i="13" s="1"/>
  <c r="H491" i="13"/>
  <c r="G491" i="13"/>
  <c r="F491" i="13"/>
  <c r="H483" i="13"/>
  <c r="G483" i="13"/>
  <c r="F483" i="13"/>
  <c r="H475" i="13"/>
  <c r="G475" i="13"/>
  <c r="F475" i="13"/>
  <c r="H467" i="13"/>
  <c r="G467" i="13"/>
  <c r="F467" i="13"/>
  <c r="J467" i="13" s="1"/>
  <c r="H459" i="13"/>
  <c r="G459" i="13"/>
  <c r="F459" i="13"/>
  <c r="H451" i="13"/>
  <c r="G451" i="13"/>
  <c r="F451" i="13"/>
  <c r="H443" i="13"/>
  <c r="G443" i="13"/>
  <c r="F443" i="13"/>
  <c r="H435" i="13"/>
  <c r="G435" i="13"/>
  <c r="F435" i="13"/>
  <c r="J435" i="13" s="1"/>
  <c r="H427" i="13"/>
  <c r="G427" i="13"/>
  <c r="F427" i="13"/>
  <c r="H419" i="13"/>
  <c r="G419" i="13"/>
  <c r="F419" i="13"/>
  <c r="H411" i="13"/>
  <c r="G411" i="13"/>
  <c r="F411" i="13"/>
  <c r="H403" i="13"/>
  <c r="G403" i="13"/>
  <c r="F403" i="13"/>
  <c r="J403" i="13" s="1"/>
  <c r="H395" i="13"/>
  <c r="G395" i="13"/>
  <c r="F395" i="13"/>
  <c r="H387" i="13"/>
  <c r="G387" i="13"/>
  <c r="F387" i="13"/>
  <c r="H379" i="13"/>
  <c r="G379" i="13"/>
  <c r="F379" i="13"/>
  <c r="H371" i="13"/>
  <c r="G371" i="13"/>
  <c r="F371" i="13"/>
  <c r="J371" i="13" s="1"/>
  <c r="H363" i="13"/>
  <c r="G363" i="13"/>
  <c r="F363" i="13"/>
  <c r="H355" i="13"/>
  <c r="G355" i="13"/>
  <c r="F355" i="13"/>
  <c r="H347" i="13"/>
  <c r="G347" i="13"/>
  <c r="F347" i="13"/>
  <c r="H339" i="13"/>
  <c r="G339" i="13"/>
  <c r="F339" i="13"/>
  <c r="J339" i="13" s="1"/>
  <c r="H331" i="13"/>
  <c r="G331" i="13"/>
  <c r="F331" i="13"/>
  <c r="H323" i="13"/>
  <c r="G323" i="13"/>
  <c r="F323" i="13"/>
  <c r="H315" i="13"/>
  <c r="G315" i="13"/>
  <c r="F315" i="13"/>
  <c r="H307" i="13"/>
  <c r="G307" i="13"/>
  <c r="F307" i="13"/>
  <c r="J307" i="13" s="1"/>
  <c r="H299" i="13"/>
  <c r="G299" i="13"/>
  <c r="F299" i="13"/>
  <c r="H291" i="13"/>
  <c r="G291" i="13"/>
  <c r="F291" i="13"/>
  <c r="H283" i="13"/>
  <c r="G283" i="13"/>
  <c r="F283" i="13"/>
  <c r="H275" i="13"/>
  <c r="G275" i="13"/>
  <c r="F275" i="13"/>
  <c r="J275" i="13" s="1"/>
  <c r="H267" i="13"/>
  <c r="G267" i="13"/>
  <c r="F267" i="13"/>
  <c r="H259" i="13"/>
  <c r="G259" i="13"/>
  <c r="F259" i="13"/>
  <c r="H251" i="13"/>
  <c r="G251" i="13"/>
  <c r="F251" i="13"/>
  <c r="H243" i="13"/>
  <c r="G243" i="13"/>
  <c r="F243" i="13"/>
  <c r="J243" i="13" s="1"/>
  <c r="H235" i="13"/>
  <c r="G235" i="13"/>
  <c r="F235" i="13"/>
  <c r="H227" i="13"/>
  <c r="G227" i="13"/>
  <c r="F227" i="13"/>
  <c r="H219" i="13"/>
  <c r="G219" i="13"/>
  <c r="F219" i="13"/>
  <c r="H211" i="13"/>
  <c r="G211" i="13"/>
  <c r="F211" i="13"/>
  <c r="J211" i="13" s="1"/>
  <c r="H203" i="13"/>
  <c r="G203" i="13"/>
  <c r="F203" i="13"/>
  <c r="H195" i="13"/>
  <c r="G195" i="13"/>
  <c r="F195" i="13"/>
  <c r="H187" i="13"/>
  <c r="G187" i="13"/>
  <c r="F187" i="13"/>
  <c r="H179" i="13"/>
  <c r="G179" i="13"/>
  <c r="F179" i="13"/>
  <c r="J179" i="13" s="1"/>
  <c r="H171" i="13"/>
  <c r="G171" i="13"/>
  <c r="F171" i="13"/>
  <c r="H163" i="13"/>
  <c r="G163" i="13"/>
  <c r="F163" i="13"/>
  <c r="H155" i="13"/>
  <c r="G155" i="13"/>
  <c r="F155" i="13"/>
  <c r="H147" i="13"/>
  <c r="G147" i="13"/>
  <c r="F147" i="13"/>
  <c r="J147" i="13" s="1"/>
  <c r="H139" i="13"/>
  <c r="G139" i="13"/>
  <c r="F139" i="13"/>
  <c r="H131" i="13"/>
  <c r="G131" i="13"/>
  <c r="F131" i="13"/>
  <c r="H123" i="13"/>
  <c r="G123" i="13"/>
  <c r="F123" i="13"/>
  <c r="H115" i="13"/>
  <c r="G115" i="13"/>
  <c r="F115" i="13"/>
  <c r="J115" i="13" s="1"/>
  <c r="H107" i="13"/>
  <c r="G107" i="13"/>
  <c r="F107" i="13"/>
  <c r="H99" i="13"/>
  <c r="G99" i="13"/>
  <c r="F99" i="13"/>
  <c r="H91" i="13"/>
  <c r="G91" i="13"/>
  <c r="F91" i="13"/>
  <c r="H83" i="13"/>
  <c r="G83" i="13"/>
  <c r="F83" i="13"/>
  <c r="J83" i="13" s="1"/>
  <c r="H75" i="13"/>
  <c r="G75" i="13"/>
  <c r="F75" i="13"/>
  <c r="H67" i="13"/>
  <c r="G67" i="13"/>
  <c r="F67" i="13"/>
  <c r="H59" i="13"/>
  <c r="G59" i="13"/>
  <c r="F59" i="13"/>
  <c r="H51" i="13"/>
  <c r="G51" i="13"/>
  <c r="F51" i="13"/>
  <c r="J51" i="13" s="1"/>
  <c r="H43" i="13"/>
  <c r="G43" i="13"/>
  <c r="F43" i="13"/>
  <c r="H35" i="13"/>
  <c r="G35" i="13"/>
  <c r="F35" i="13"/>
  <c r="H27" i="13"/>
  <c r="G27" i="13"/>
  <c r="F27" i="13"/>
  <c r="H19" i="13"/>
  <c r="G19" i="13"/>
  <c r="F19" i="13"/>
  <c r="J19" i="13" s="1"/>
  <c r="H11" i="13"/>
  <c r="G11" i="13"/>
  <c r="F11" i="13"/>
  <c r="H3" i="13"/>
  <c r="G3" i="13"/>
  <c r="F3" i="13"/>
  <c r="H1467" i="10"/>
  <c r="G1467" i="10"/>
  <c r="H1459" i="10"/>
  <c r="J1459" i="10" s="1"/>
  <c r="G1459" i="10"/>
  <c r="H1451" i="10"/>
  <c r="G1451" i="10"/>
  <c r="J1451" i="10" s="1"/>
  <c r="H1443" i="10"/>
  <c r="G1443" i="10"/>
  <c r="H1435" i="10"/>
  <c r="G1435" i="10"/>
  <c r="H1427" i="10"/>
  <c r="J1427" i="10" s="1"/>
  <c r="G1427" i="10"/>
  <c r="H1419" i="10"/>
  <c r="G1419" i="10"/>
  <c r="J1419" i="10" s="1"/>
  <c r="H1411" i="10"/>
  <c r="G1411" i="10"/>
  <c r="H1403" i="10"/>
  <c r="G1403" i="10"/>
  <c r="H1395" i="10"/>
  <c r="J1395" i="10" s="1"/>
  <c r="G1395" i="10"/>
  <c r="H1387" i="10"/>
  <c r="G1387" i="10"/>
  <c r="J1387" i="10" s="1"/>
  <c r="H1379" i="10"/>
  <c r="G1379" i="10"/>
  <c r="H1371" i="10"/>
  <c r="G1371" i="10"/>
  <c r="H1363" i="10"/>
  <c r="J1363" i="10" s="1"/>
  <c r="G1363" i="10"/>
  <c r="H1355" i="10"/>
  <c r="G1355" i="10"/>
  <c r="H1347" i="10"/>
  <c r="G1347" i="10"/>
  <c r="H1339" i="10"/>
  <c r="G1339" i="10"/>
  <c r="H1331" i="10"/>
  <c r="J1331" i="10" s="1"/>
  <c r="G1331" i="10"/>
  <c r="H1323" i="10"/>
  <c r="G1323" i="10"/>
  <c r="J1323" i="10" s="1"/>
  <c r="H1315" i="10"/>
  <c r="G1315" i="10"/>
  <c r="H1307" i="10"/>
  <c r="G1307" i="10"/>
  <c r="H1299" i="10"/>
  <c r="J1299" i="10" s="1"/>
  <c r="G1299" i="10"/>
  <c r="H1291" i="10"/>
  <c r="G1291" i="10"/>
  <c r="J1291" i="10" s="1"/>
  <c r="H1283" i="10"/>
  <c r="G1283" i="10"/>
  <c r="H1275" i="10"/>
  <c r="G1275" i="10"/>
  <c r="H1267" i="10"/>
  <c r="J1267" i="10" s="1"/>
  <c r="G1267" i="10"/>
  <c r="H1259" i="10"/>
  <c r="G1259" i="10"/>
  <c r="J1259" i="10" s="1"/>
  <c r="H1251" i="10"/>
  <c r="G1251" i="10"/>
  <c r="H1243" i="10"/>
  <c r="G1243" i="10"/>
  <c r="H1235" i="10"/>
  <c r="J1235" i="10" s="1"/>
  <c r="G1235" i="10"/>
  <c r="H1227" i="10"/>
  <c r="G1227" i="10"/>
  <c r="H1219" i="10"/>
  <c r="G1219" i="10"/>
  <c r="H1211" i="10"/>
  <c r="G1211" i="10"/>
  <c r="H1203" i="10"/>
  <c r="J1203" i="10" s="1"/>
  <c r="G1203" i="10"/>
  <c r="H1195" i="10"/>
  <c r="G1195" i="10"/>
  <c r="J1195" i="10" s="1"/>
  <c r="H1187" i="10"/>
  <c r="G1187" i="10"/>
  <c r="H1179" i="10"/>
  <c r="G1179" i="10"/>
  <c r="H1171" i="10"/>
  <c r="J1171" i="10" s="1"/>
  <c r="G1171" i="10"/>
  <c r="H1163" i="10"/>
  <c r="G1163" i="10"/>
  <c r="J1163" i="10" s="1"/>
  <c r="H1155" i="10"/>
  <c r="G1155" i="10"/>
  <c r="H1147" i="10"/>
  <c r="G1147" i="10"/>
  <c r="H1139" i="10"/>
  <c r="J1139" i="10" s="1"/>
  <c r="G1139" i="10"/>
  <c r="H1131" i="10"/>
  <c r="G1131" i="10"/>
  <c r="J1131" i="10" s="1"/>
  <c r="H1123" i="10"/>
  <c r="G1123" i="10"/>
  <c r="H1115" i="10"/>
  <c r="G1115" i="10"/>
  <c r="H1107" i="10"/>
  <c r="J1107" i="10" s="1"/>
  <c r="G1107" i="10"/>
  <c r="H1099" i="10"/>
  <c r="G1099" i="10"/>
  <c r="H1091" i="10"/>
  <c r="G1091" i="10"/>
  <c r="H1083" i="10"/>
  <c r="G1083" i="10"/>
  <c r="H1075" i="10"/>
  <c r="J1075" i="10" s="1"/>
  <c r="G1075" i="10"/>
  <c r="H1067" i="10"/>
  <c r="G1067" i="10"/>
  <c r="J1067" i="10" s="1"/>
  <c r="H1059" i="10"/>
  <c r="G1059" i="10"/>
  <c r="H1051" i="10"/>
  <c r="G1051" i="10"/>
  <c r="H1043" i="10"/>
  <c r="J1043" i="10" s="1"/>
  <c r="G1043" i="10"/>
  <c r="H1035" i="10"/>
  <c r="G1035" i="10"/>
  <c r="J1035" i="10" s="1"/>
  <c r="H1027" i="10"/>
  <c r="G1027" i="10"/>
  <c r="H1019" i="10"/>
  <c r="G1019" i="10"/>
  <c r="H1011" i="10"/>
  <c r="J1011" i="10" s="1"/>
  <c r="G1011" i="10"/>
  <c r="H1003" i="10"/>
  <c r="G1003" i="10"/>
  <c r="J1003" i="10" s="1"/>
  <c r="H995" i="10"/>
  <c r="G995" i="10"/>
  <c r="H987" i="10"/>
  <c r="G987" i="10"/>
  <c r="H979" i="10"/>
  <c r="J979" i="10" s="1"/>
  <c r="G979" i="10"/>
  <c r="H971" i="10"/>
  <c r="G971" i="10"/>
  <c r="H963" i="10"/>
  <c r="G963" i="10"/>
  <c r="H955" i="10"/>
  <c r="G955" i="10"/>
  <c r="H947" i="10"/>
  <c r="J947" i="10" s="1"/>
  <c r="G947" i="10"/>
  <c r="H939" i="10"/>
  <c r="G939" i="10"/>
  <c r="J939" i="10" s="1"/>
  <c r="H931" i="10"/>
  <c r="G931" i="10"/>
  <c r="H923" i="10"/>
  <c r="G923" i="10"/>
  <c r="H915" i="10"/>
  <c r="J915" i="10" s="1"/>
  <c r="G915" i="10"/>
  <c r="H907" i="10"/>
  <c r="G907" i="10"/>
  <c r="H899" i="10"/>
  <c r="G899" i="10"/>
  <c r="H891" i="10"/>
  <c r="G891" i="10"/>
  <c r="H883" i="10"/>
  <c r="J883" i="10" s="1"/>
  <c r="G883" i="10"/>
  <c r="H875" i="10"/>
  <c r="G875" i="10"/>
  <c r="H867" i="10"/>
  <c r="G867" i="10"/>
  <c r="H859" i="10"/>
  <c r="G859" i="10"/>
  <c r="H851" i="10"/>
  <c r="J851" i="10" s="1"/>
  <c r="G851" i="10"/>
  <c r="H843" i="10"/>
  <c r="G843" i="10"/>
  <c r="H835" i="10"/>
  <c r="G835" i="10"/>
  <c r="H827" i="10"/>
  <c r="G827" i="10"/>
  <c r="H819" i="10"/>
  <c r="J819" i="10" s="1"/>
  <c r="G819" i="10"/>
  <c r="H811" i="10"/>
  <c r="G811" i="10"/>
  <c r="H803" i="10"/>
  <c r="G803" i="10"/>
  <c r="H795" i="10"/>
  <c r="G795" i="10"/>
  <c r="H787" i="10"/>
  <c r="J787" i="10" s="1"/>
  <c r="G787" i="10"/>
  <c r="H779" i="10"/>
  <c r="G779" i="10"/>
  <c r="H771" i="10"/>
  <c r="G771" i="10"/>
  <c r="H763" i="10"/>
  <c r="G763" i="10"/>
  <c r="H755" i="10"/>
  <c r="J755" i="10" s="1"/>
  <c r="G755" i="10"/>
  <c r="H747" i="10"/>
  <c r="G747" i="10"/>
  <c r="H739" i="10"/>
  <c r="G739" i="10"/>
  <c r="H731" i="10"/>
  <c r="G731" i="10"/>
  <c r="H723" i="10"/>
  <c r="J723" i="10" s="1"/>
  <c r="G723" i="10"/>
  <c r="H715" i="10"/>
  <c r="G715" i="10"/>
  <c r="H707" i="10"/>
  <c r="G707" i="10"/>
  <c r="H699" i="10"/>
  <c r="G699" i="10"/>
  <c r="H691" i="10"/>
  <c r="J691" i="10" s="1"/>
  <c r="G691" i="10"/>
  <c r="H683" i="10"/>
  <c r="G683" i="10"/>
  <c r="H675" i="10"/>
  <c r="G675" i="10"/>
  <c r="H667" i="10"/>
  <c r="G667" i="10"/>
  <c r="H659" i="10"/>
  <c r="J659" i="10" s="1"/>
  <c r="G659" i="10"/>
  <c r="H651" i="10"/>
  <c r="G651" i="10"/>
  <c r="H643" i="10"/>
  <c r="G643" i="10"/>
  <c r="H635" i="10"/>
  <c r="G635" i="10"/>
  <c r="H627" i="10"/>
  <c r="J627" i="10" s="1"/>
  <c r="G627" i="10"/>
  <c r="H619" i="10"/>
  <c r="G619" i="10"/>
  <c r="H611" i="10"/>
  <c r="G611" i="10"/>
  <c r="H603" i="10"/>
  <c r="G603" i="10"/>
  <c r="H595" i="10"/>
  <c r="J595" i="10" s="1"/>
  <c r="G595" i="10"/>
  <c r="H587" i="10"/>
  <c r="G587" i="10"/>
  <c r="H579" i="10"/>
  <c r="G579" i="10"/>
  <c r="H571" i="10"/>
  <c r="G571" i="10"/>
  <c r="H563" i="10"/>
  <c r="J563" i="10" s="1"/>
  <c r="G563" i="10"/>
  <c r="H555" i="10"/>
  <c r="G555" i="10"/>
  <c r="H547" i="10"/>
  <c r="G547" i="10"/>
  <c r="H539" i="10"/>
  <c r="G539" i="10"/>
  <c r="H531" i="10"/>
  <c r="J531" i="10" s="1"/>
  <c r="G531" i="10"/>
  <c r="H523" i="10"/>
  <c r="G523" i="10"/>
  <c r="H515" i="10"/>
  <c r="G515" i="10"/>
  <c r="H507" i="10"/>
  <c r="G507" i="10"/>
  <c r="H499" i="10"/>
  <c r="J499" i="10" s="1"/>
  <c r="G499" i="10"/>
  <c r="H491" i="10"/>
  <c r="G491" i="10"/>
  <c r="H483" i="10"/>
  <c r="G483" i="10"/>
  <c r="H475" i="10"/>
  <c r="G475" i="10"/>
  <c r="H467" i="10"/>
  <c r="J467" i="10" s="1"/>
  <c r="G467" i="10"/>
  <c r="H459" i="10"/>
  <c r="G459" i="10"/>
  <c r="H451" i="10"/>
  <c r="G451" i="10"/>
  <c r="H443" i="10"/>
  <c r="G443" i="10"/>
  <c r="H435" i="10"/>
  <c r="J435" i="10" s="1"/>
  <c r="G435" i="10"/>
  <c r="H427" i="10"/>
  <c r="G427" i="10"/>
  <c r="H419" i="10"/>
  <c r="G419" i="10"/>
  <c r="H411" i="10"/>
  <c r="G411" i="10"/>
  <c r="H403" i="10"/>
  <c r="J403" i="10" s="1"/>
  <c r="G403" i="10"/>
  <c r="H395" i="10"/>
  <c r="G395" i="10"/>
  <c r="H387" i="10"/>
  <c r="G387" i="10"/>
  <c r="H379" i="10"/>
  <c r="G379" i="10"/>
  <c r="H371" i="10"/>
  <c r="J371" i="10" s="1"/>
  <c r="G371" i="10"/>
  <c r="H363" i="10"/>
  <c r="G363" i="10"/>
  <c r="H355" i="10"/>
  <c r="G355" i="10"/>
  <c r="H347" i="10"/>
  <c r="G347" i="10"/>
  <c r="H339" i="10"/>
  <c r="J339" i="10" s="1"/>
  <c r="G339" i="10"/>
  <c r="H331" i="10"/>
  <c r="G331" i="10"/>
  <c r="H323" i="10"/>
  <c r="G323" i="10"/>
  <c r="H315" i="10"/>
  <c r="G315" i="10"/>
  <c r="H307" i="10"/>
  <c r="J307" i="10" s="1"/>
  <c r="G307" i="10"/>
  <c r="H299" i="10"/>
  <c r="G299" i="10"/>
  <c r="H291" i="10"/>
  <c r="G291" i="10"/>
  <c r="H283" i="10"/>
  <c r="G283" i="10"/>
  <c r="H275" i="10"/>
  <c r="J275" i="10" s="1"/>
  <c r="G275" i="10"/>
  <c r="H267" i="10"/>
  <c r="G267" i="10"/>
  <c r="H259" i="10"/>
  <c r="G259" i="10"/>
  <c r="H251" i="10"/>
  <c r="G251" i="10"/>
  <c r="H243" i="10"/>
  <c r="J243" i="10" s="1"/>
  <c r="G243" i="10"/>
  <c r="H235" i="10"/>
  <c r="G235" i="10"/>
  <c r="H227" i="10"/>
  <c r="G227" i="10"/>
  <c r="H219" i="10"/>
  <c r="G219" i="10"/>
  <c r="H211" i="10"/>
  <c r="J211" i="10" s="1"/>
  <c r="G211" i="10"/>
  <c r="H203" i="10"/>
  <c r="G203" i="10"/>
  <c r="H195" i="10"/>
  <c r="G195" i="10"/>
  <c r="H187" i="10"/>
  <c r="G187" i="10"/>
  <c r="H179" i="10"/>
  <c r="J179" i="10" s="1"/>
  <c r="G179" i="10"/>
  <c r="H171" i="10"/>
  <c r="G171" i="10"/>
  <c r="H163" i="10"/>
  <c r="G163" i="10"/>
  <c r="H155" i="10"/>
  <c r="G155" i="10"/>
  <c r="H147" i="10"/>
  <c r="J147" i="10" s="1"/>
  <c r="G147" i="10"/>
  <c r="H139" i="10"/>
  <c r="G139" i="10"/>
  <c r="H131" i="10"/>
  <c r="G131" i="10"/>
  <c r="H123" i="10"/>
  <c r="G123" i="10"/>
  <c r="H115" i="10"/>
  <c r="J115" i="10" s="1"/>
  <c r="G115" i="10"/>
  <c r="H107" i="10"/>
  <c r="G107" i="10"/>
  <c r="H99" i="10"/>
  <c r="G99" i="10"/>
  <c r="H91" i="10"/>
  <c r="G91" i="10"/>
  <c r="H83" i="10"/>
  <c r="J83" i="10" s="1"/>
  <c r="G83" i="10"/>
  <c r="H75" i="10"/>
  <c r="G75" i="10"/>
  <c r="H67" i="10"/>
  <c r="G67" i="10"/>
  <c r="H59" i="10"/>
  <c r="G59" i="10"/>
  <c r="H51" i="10"/>
  <c r="J51" i="10" s="1"/>
  <c r="G51" i="10"/>
  <c r="H43" i="10"/>
  <c r="G43" i="10"/>
  <c r="H35" i="10"/>
  <c r="G35" i="10"/>
  <c r="H27" i="10"/>
  <c r="G27" i="10"/>
  <c r="H19" i="10"/>
  <c r="J19" i="10" s="1"/>
  <c r="G19" i="10"/>
  <c r="H11" i="10"/>
  <c r="G11" i="10"/>
  <c r="J11" i="10" s="1"/>
  <c r="H3" i="10"/>
  <c r="G3" i="10"/>
  <c r="E1767" i="12" l="1"/>
  <c r="I1767" i="12" s="1"/>
  <c r="D46" i="11"/>
  <c r="E21" i="11"/>
  <c r="F21" i="11"/>
  <c r="I21" i="11" s="1"/>
  <c r="J21" i="11" s="1"/>
  <c r="E18" i="11"/>
  <c r="F18" i="11"/>
  <c r="I18" i="11" s="1"/>
  <c r="J18" i="11" s="1"/>
  <c r="E111" i="12"/>
  <c r="I111" i="12" s="1"/>
  <c r="L111" i="12" s="1"/>
  <c r="D2" i="11"/>
  <c r="E45" i="11"/>
  <c r="F45" i="11"/>
  <c r="I45" i="11" s="1"/>
  <c r="J45" i="11" s="1"/>
  <c r="E4" i="11"/>
  <c r="F4" i="11"/>
  <c r="I4" i="11" s="1"/>
  <c r="J4" i="11" s="1"/>
  <c r="E29" i="11"/>
  <c r="F29" i="11"/>
  <c r="I29" i="11" s="1"/>
  <c r="J29" i="11" s="1"/>
  <c r="E40" i="11"/>
  <c r="F40" i="11"/>
  <c r="I40" i="11" s="1"/>
  <c r="J40" i="11" s="1"/>
  <c r="J883" i="13"/>
  <c r="J915" i="13"/>
  <c r="J947" i="13"/>
  <c r="J979" i="13"/>
  <c r="J1011" i="13"/>
  <c r="J1043" i="13"/>
  <c r="J1075" i="13"/>
  <c r="J1107" i="13"/>
  <c r="J1139" i="13"/>
  <c r="J1171" i="13"/>
  <c r="J1203" i="13"/>
  <c r="J1235" i="13"/>
  <c r="J1267" i="13"/>
  <c r="J1299" i="13"/>
  <c r="J1331" i="13"/>
  <c r="J1363" i="13"/>
  <c r="J1395" i="13"/>
  <c r="J1427" i="13"/>
  <c r="J1459" i="13"/>
  <c r="D35" i="11"/>
  <c r="F35" i="11" s="1"/>
  <c r="D37" i="11"/>
  <c r="F37" i="11" s="1"/>
  <c r="D23" i="11"/>
  <c r="D15" i="11"/>
  <c r="D5" i="11"/>
  <c r="E129" i="12"/>
  <c r="I129" i="12" s="1"/>
  <c r="E1029" i="12"/>
  <c r="I1029" i="12" s="1"/>
  <c r="E921" i="12"/>
  <c r="I921" i="12" s="1"/>
  <c r="J921" i="12" s="1"/>
  <c r="E1245" i="12"/>
  <c r="I1245" i="12" s="1"/>
  <c r="J1245" i="12" s="1"/>
  <c r="E723" i="12"/>
  <c r="I723" i="12" s="1"/>
  <c r="D10" i="11"/>
  <c r="F10" i="11" s="1"/>
  <c r="E1182" i="12"/>
  <c r="I1182" i="12" s="1"/>
  <c r="L1182" i="12" s="1"/>
  <c r="D31" i="11"/>
  <c r="E939" i="12"/>
  <c r="I939" i="12" s="1"/>
  <c r="J939" i="12" s="1"/>
  <c r="D17" i="11"/>
  <c r="E1254" i="12"/>
  <c r="I1254" i="12" s="1"/>
  <c r="K1254" i="12" s="1"/>
  <c r="D38" i="11"/>
  <c r="E1389" i="12"/>
  <c r="I1389" i="12" s="1"/>
  <c r="L1389" i="12" s="1"/>
  <c r="D43" i="11"/>
  <c r="E1209" i="12"/>
  <c r="I1209" i="12" s="1"/>
  <c r="L1209" i="12" s="1"/>
  <c r="D34" i="11"/>
  <c r="E849" i="12"/>
  <c r="I849" i="12" s="1"/>
  <c r="L849" i="12" s="1"/>
  <c r="D13" i="11"/>
  <c r="E1191" i="12"/>
  <c r="I1191" i="12" s="1"/>
  <c r="K1191" i="12" s="1"/>
  <c r="D32" i="11"/>
  <c r="F32" i="11" s="1"/>
  <c r="E966" i="12"/>
  <c r="I966" i="12" s="1"/>
  <c r="L966" i="12" s="1"/>
  <c r="D20" i="11"/>
  <c r="E642" i="12"/>
  <c r="I642" i="12" s="1"/>
  <c r="J642" i="12" s="1"/>
  <c r="D8" i="11"/>
  <c r="E1200" i="12"/>
  <c r="I1200" i="12" s="1"/>
  <c r="K1200" i="12" s="1"/>
  <c r="D33" i="11"/>
  <c r="E948" i="12"/>
  <c r="I948" i="12" s="1"/>
  <c r="J948" i="12" s="1"/>
  <c r="D19" i="11"/>
  <c r="E732" i="12"/>
  <c r="I732" i="12" s="1"/>
  <c r="J732" i="12" s="1"/>
  <c r="D11" i="11"/>
  <c r="E552" i="12"/>
  <c r="I552" i="12" s="1"/>
  <c r="K552" i="12" s="1"/>
  <c r="D7" i="11"/>
  <c r="E1749" i="12"/>
  <c r="I1749" i="12" s="1"/>
  <c r="K1749" i="12" s="1"/>
  <c r="E1227" i="12"/>
  <c r="I1227" i="12" s="1"/>
  <c r="L1227" i="12" s="1"/>
  <c r="D30" i="11"/>
  <c r="E1047" i="12"/>
  <c r="I1047" i="12" s="1"/>
  <c r="L1047" i="12" s="1"/>
  <c r="D25" i="11"/>
  <c r="E1758" i="12"/>
  <c r="I1758" i="12" s="1"/>
  <c r="J1758" i="12" s="1"/>
  <c r="E822" i="12"/>
  <c r="I822" i="12" s="1"/>
  <c r="J822" i="12" s="1"/>
  <c r="D12" i="11"/>
  <c r="E1605" i="12"/>
  <c r="I1605" i="12" s="1"/>
  <c r="K1605" i="12" s="1"/>
  <c r="E1497" i="12"/>
  <c r="I1497" i="12" s="1"/>
  <c r="L1497" i="12" s="1"/>
  <c r="E1317" i="12"/>
  <c r="I1317" i="12" s="1"/>
  <c r="L1317" i="12" s="1"/>
  <c r="D41" i="11"/>
  <c r="E1731" i="12"/>
  <c r="I1731" i="12" s="1"/>
  <c r="K1731" i="12" s="1"/>
  <c r="E1479" i="12"/>
  <c r="I1479" i="12" s="1"/>
  <c r="K1479" i="12" s="1"/>
  <c r="D44" i="11"/>
  <c r="E1119" i="12"/>
  <c r="I1119" i="12" s="1"/>
  <c r="J1119" i="12" s="1"/>
  <c r="D27" i="11"/>
  <c r="E975" i="12"/>
  <c r="I975" i="12" s="1"/>
  <c r="K975" i="12" s="1"/>
  <c r="D22" i="11"/>
  <c r="E1326" i="12"/>
  <c r="I1326" i="12" s="1"/>
  <c r="J1326" i="12" s="1"/>
  <c r="D42" i="11"/>
  <c r="E1038" i="12"/>
  <c r="I1038" i="12" s="1"/>
  <c r="K1038" i="12" s="1"/>
  <c r="D24" i="11"/>
  <c r="E930" i="12"/>
  <c r="I930" i="12" s="1"/>
  <c r="J930" i="12" s="1"/>
  <c r="D16" i="11"/>
  <c r="E1740" i="12"/>
  <c r="I1740" i="12" s="1"/>
  <c r="L1740" i="12" s="1"/>
  <c r="E1488" i="12"/>
  <c r="I1488" i="12" s="1"/>
  <c r="L1488" i="12" s="1"/>
  <c r="E1308" i="12"/>
  <c r="I1308" i="12" s="1"/>
  <c r="J1308" i="12" s="1"/>
  <c r="D39" i="11"/>
  <c r="E1236" i="12"/>
  <c r="I1236" i="12" s="1"/>
  <c r="J1236" i="12" s="1"/>
  <c r="D36" i="11"/>
  <c r="E1128" i="12"/>
  <c r="I1128" i="12" s="1"/>
  <c r="J1128" i="12" s="1"/>
  <c r="D28" i="11"/>
  <c r="E1092" i="12"/>
  <c r="I1092" i="12" s="1"/>
  <c r="J1092" i="12" s="1"/>
  <c r="D26" i="11"/>
  <c r="E912" i="12"/>
  <c r="I912" i="12" s="1"/>
  <c r="L912" i="12" s="1"/>
  <c r="D14" i="11"/>
  <c r="E534" i="12"/>
  <c r="I534" i="12" s="1"/>
  <c r="K534" i="12" s="1"/>
  <c r="D6" i="11"/>
  <c r="E651" i="12"/>
  <c r="I651" i="12" s="1"/>
  <c r="J651" i="12" s="1"/>
  <c r="D9" i="11"/>
  <c r="J27" i="13"/>
  <c r="J59" i="13"/>
  <c r="J91" i="13"/>
  <c r="J123" i="13"/>
  <c r="J155" i="13"/>
  <c r="J187" i="13"/>
  <c r="J219" i="13"/>
  <c r="J251" i="13"/>
  <c r="J283" i="13"/>
  <c r="J315" i="13"/>
  <c r="J347" i="13"/>
  <c r="J379" i="13"/>
  <c r="J411" i="13"/>
  <c r="J443" i="13"/>
  <c r="J475" i="13"/>
  <c r="J507" i="13"/>
  <c r="J539" i="13"/>
  <c r="J571" i="13"/>
  <c r="J603" i="13"/>
  <c r="J635" i="13"/>
  <c r="J667" i="13"/>
  <c r="J699" i="13"/>
  <c r="J731" i="13"/>
  <c r="J763" i="13"/>
  <c r="J795" i="13"/>
  <c r="J827" i="13"/>
  <c r="J859" i="13"/>
  <c r="J891" i="13"/>
  <c r="J923" i="13"/>
  <c r="J955" i="13"/>
  <c r="J987" i="13"/>
  <c r="J1019" i="13"/>
  <c r="J1051" i="13"/>
  <c r="J1083" i="13"/>
  <c r="J1115" i="13"/>
  <c r="J1147" i="13"/>
  <c r="J1179" i="13"/>
  <c r="J1211" i="13"/>
  <c r="J1243" i="13"/>
  <c r="J1275" i="13"/>
  <c r="J1307" i="13"/>
  <c r="J1339" i="13"/>
  <c r="J1371" i="13"/>
  <c r="J1403" i="13"/>
  <c r="J1435" i="13"/>
  <c r="J1467" i="13"/>
  <c r="J11" i="13"/>
  <c r="J43" i="13"/>
  <c r="J75" i="13"/>
  <c r="J107" i="13"/>
  <c r="J139" i="13"/>
  <c r="J171" i="13"/>
  <c r="J203" i="13"/>
  <c r="J235" i="13"/>
  <c r="J267" i="13"/>
  <c r="J299" i="13"/>
  <c r="J331" i="13"/>
  <c r="J363" i="13"/>
  <c r="J395" i="13"/>
  <c r="J427" i="13"/>
  <c r="J459" i="13"/>
  <c r="J491" i="13"/>
  <c r="J523" i="13"/>
  <c r="J555" i="13"/>
  <c r="J587" i="13"/>
  <c r="J619" i="13"/>
  <c r="J651" i="13"/>
  <c r="J683" i="13"/>
  <c r="J715" i="13"/>
  <c r="J747" i="13"/>
  <c r="J779" i="13"/>
  <c r="J811" i="13"/>
  <c r="J843" i="13"/>
  <c r="J875" i="13"/>
  <c r="J907" i="13"/>
  <c r="J939" i="13"/>
  <c r="J971" i="13"/>
  <c r="J1003" i="13"/>
  <c r="J1035" i="13"/>
  <c r="J1067" i="13"/>
  <c r="J1099" i="13"/>
  <c r="J1131" i="13"/>
  <c r="J1163" i="13"/>
  <c r="J1195" i="13"/>
  <c r="J1227" i="13"/>
  <c r="J1259" i="13"/>
  <c r="J1291" i="13"/>
  <c r="J1323" i="13"/>
  <c r="J1355" i="13"/>
  <c r="J1387" i="13"/>
  <c r="J1419" i="13"/>
  <c r="J1451" i="13"/>
  <c r="J3" i="13"/>
  <c r="J35" i="13"/>
  <c r="J67" i="13"/>
  <c r="J99" i="13"/>
  <c r="J131" i="13"/>
  <c r="J163" i="13"/>
  <c r="J195" i="13"/>
  <c r="J227" i="13"/>
  <c r="J259" i="13"/>
  <c r="J291" i="13"/>
  <c r="J323" i="13"/>
  <c r="J355" i="13"/>
  <c r="J387" i="13"/>
  <c r="J419" i="13"/>
  <c r="J451" i="13"/>
  <c r="J483" i="13"/>
  <c r="J515" i="13"/>
  <c r="J547" i="13"/>
  <c r="J579" i="13"/>
  <c r="J611" i="13"/>
  <c r="J643" i="13"/>
  <c r="J675" i="13"/>
  <c r="J707" i="13"/>
  <c r="J739" i="13"/>
  <c r="J771" i="13"/>
  <c r="J803" i="13"/>
  <c r="J835" i="13"/>
  <c r="J867" i="13"/>
  <c r="J899" i="13"/>
  <c r="J931" i="13"/>
  <c r="J963" i="13"/>
  <c r="J995" i="13"/>
  <c r="J1027" i="13"/>
  <c r="J1059" i="13"/>
  <c r="J1091" i="13"/>
  <c r="J1123" i="13"/>
  <c r="J1155" i="13"/>
  <c r="J1187" i="13"/>
  <c r="J1219" i="13"/>
  <c r="J1251" i="13"/>
  <c r="J1283" i="13"/>
  <c r="J1315" i="13"/>
  <c r="J1347" i="13"/>
  <c r="J1379" i="13"/>
  <c r="J1411" i="13"/>
  <c r="J1443" i="13"/>
  <c r="J43" i="10"/>
  <c r="J107" i="10"/>
  <c r="J139" i="10"/>
  <c r="J171" i="10"/>
  <c r="J235" i="10"/>
  <c r="J267" i="10"/>
  <c r="J299" i="10"/>
  <c r="J363" i="10"/>
  <c r="J395" i="10"/>
  <c r="J427" i="10"/>
  <c r="J491" i="10"/>
  <c r="J523" i="10"/>
  <c r="J555" i="10"/>
  <c r="J619" i="10"/>
  <c r="J651" i="10"/>
  <c r="J683" i="10"/>
  <c r="J747" i="10"/>
  <c r="J779" i="10"/>
  <c r="J811" i="10"/>
  <c r="J875" i="10"/>
  <c r="J907" i="10"/>
  <c r="J75" i="10"/>
  <c r="J203" i="10"/>
  <c r="J331" i="10"/>
  <c r="J459" i="10"/>
  <c r="J587" i="10"/>
  <c r="J715" i="10"/>
  <c r="J843" i="10"/>
  <c r="J971" i="10"/>
  <c r="J1099" i="10"/>
  <c r="J1227" i="10"/>
  <c r="J1355" i="10"/>
  <c r="J3" i="10"/>
  <c r="J35" i="10"/>
  <c r="J67" i="10"/>
  <c r="J99" i="10"/>
  <c r="J131" i="10"/>
  <c r="J163" i="10"/>
  <c r="J195" i="10"/>
  <c r="J227" i="10"/>
  <c r="J259" i="10"/>
  <c r="J291" i="10"/>
  <c r="J323" i="10"/>
  <c r="J355" i="10"/>
  <c r="J387" i="10"/>
  <c r="J419" i="10"/>
  <c r="J451" i="10"/>
  <c r="J483" i="10"/>
  <c r="J515" i="10"/>
  <c r="J547" i="10"/>
  <c r="J579" i="10"/>
  <c r="J611" i="10"/>
  <c r="J643" i="10"/>
  <c r="J675" i="10"/>
  <c r="J707" i="10"/>
  <c r="J739" i="10"/>
  <c r="J771" i="10"/>
  <c r="J803" i="10"/>
  <c r="J835" i="10"/>
  <c r="J867" i="10"/>
  <c r="J899" i="10"/>
  <c r="J931" i="10"/>
  <c r="J963" i="10"/>
  <c r="J995" i="10"/>
  <c r="J1027" i="10"/>
  <c r="J1059" i="10"/>
  <c r="J1091" i="10"/>
  <c r="J1123" i="10"/>
  <c r="J1155" i="10"/>
  <c r="J1187" i="10"/>
  <c r="J1219" i="10"/>
  <c r="J1251" i="10"/>
  <c r="J1283" i="10"/>
  <c r="J1315" i="10"/>
  <c r="J1347" i="10"/>
  <c r="J1379" i="10"/>
  <c r="J1411" i="10"/>
  <c r="J1443" i="10"/>
  <c r="J27" i="10"/>
  <c r="J59" i="10"/>
  <c r="J91" i="10"/>
  <c r="J123" i="10"/>
  <c r="J155" i="10"/>
  <c r="J187" i="10"/>
  <c r="J219" i="10"/>
  <c r="J251" i="10"/>
  <c r="J283" i="10"/>
  <c r="J315" i="10"/>
  <c r="J347" i="10"/>
  <c r="J379" i="10"/>
  <c r="J411" i="10"/>
  <c r="J443" i="10"/>
  <c r="J475" i="10"/>
  <c r="J507" i="10"/>
  <c r="J539" i="10"/>
  <c r="J571" i="10"/>
  <c r="J603" i="10"/>
  <c r="J635" i="10"/>
  <c r="J667" i="10"/>
  <c r="J699" i="10"/>
  <c r="J731" i="10"/>
  <c r="J763" i="10"/>
  <c r="J795" i="10"/>
  <c r="J827" i="10"/>
  <c r="J859" i="10"/>
  <c r="J891" i="10"/>
  <c r="J923" i="10"/>
  <c r="J955" i="10"/>
  <c r="J987" i="10"/>
  <c r="J1019" i="10"/>
  <c r="J1051" i="10"/>
  <c r="J1083" i="10"/>
  <c r="J1115" i="10"/>
  <c r="J1147" i="10"/>
  <c r="J1179" i="10"/>
  <c r="J1211" i="10"/>
  <c r="J1243" i="10"/>
  <c r="J1275" i="10"/>
  <c r="J1307" i="10"/>
  <c r="J1339" i="10"/>
  <c r="J1371" i="10"/>
  <c r="J1403" i="10"/>
  <c r="J1435" i="10"/>
  <c r="J1467" i="10"/>
  <c r="L1056" i="12"/>
  <c r="L1002" i="12"/>
  <c r="K588" i="12"/>
  <c r="K516" i="12"/>
  <c r="K444" i="12"/>
  <c r="J381" i="12"/>
  <c r="K840" i="12"/>
  <c r="K1524" i="12"/>
  <c r="K1389" i="12"/>
  <c r="J165" i="12"/>
  <c r="K318" i="12"/>
  <c r="L210" i="12"/>
  <c r="K390" i="12"/>
  <c r="K399" i="12"/>
  <c r="J435" i="12"/>
  <c r="J507" i="12"/>
  <c r="J579" i="12"/>
  <c r="L660" i="12"/>
  <c r="L246" i="12"/>
  <c r="K714" i="12"/>
  <c r="K1722" i="12"/>
  <c r="L282" i="12"/>
  <c r="J201" i="12"/>
  <c r="J219" i="12"/>
  <c r="K462" i="12"/>
  <c r="K1146" i="12"/>
  <c r="J1263" i="12"/>
  <c r="K786" i="12"/>
  <c r="K606" i="12"/>
  <c r="K1632" i="12"/>
  <c r="L1632" i="12"/>
  <c r="J1677" i="12"/>
  <c r="J291" i="12"/>
  <c r="K327" i="12"/>
  <c r="L813" i="12"/>
  <c r="J984" i="12"/>
  <c r="L993" i="12"/>
  <c r="K1551" i="12"/>
  <c r="K1713" i="12"/>
  <c r="J1695" i="12"/>
  <c r="L192" i="12"/>
  <c r="J147" i="12"/>
  <c r="J183" i="12"/>
  <c r="J309" i="12"/>
  <c r="L408" i="12"/>
  <c r="K678" i="12"/>
  <c r="J1083" i="12"/>
  <c r="K1218" i="12"/>
  <c r="L1686" i="12"/>
  <c r="J1029" i="12"/>
  <c r="K1704" i="12"/>
  <c r="K21" i="12"/>
  <c r="J21" i="12"/>
  <c r="L21" i="12"/>
  <c r="K57" i="12"/>
  <c r="J57" i="12"/>
  <c r="L57" i="12"/>
  <c r="J66" i="12"/>
  <c r="K66" i="12"/>
  <c r="L66" i="12"/>
  <c r="L3" i="12"/>
  <c r="J3" i="12"/>
  <c r="L12" i="12"/>
  <c r="K12" i="12"/>
  <c r="L39" i="12"/>
  <c r="J39" i="12"/>
  <c r="K48" i="12"/>
  <c r="L48" i="12"/>
  <c r="J237" i="12"/>
  <c r="L417" i="12"/>
  <c r="J417" i="12"/>
  <c r="K417" i="12"/>
  <c r="K102" i="12"/>
  <c r="L102" i="12"/>
  <c r="L120" i="12"/>
  <c r="K129" i="12"/>
  <c r="L129" i="12"/>
  <c r="J129" i="12"/>
  <c r="L138" i="12"/>
  <c r="L174" i="12"/>
  <c r="J273" i="12"/>
  <c r="J30" i="12"/>
  <c r="K30" i="12"/>
  <c r="L30" i="12"/>
  <c r="L84" i="12"/>
  <c r="J12" i="12"/>
  <c r="J48" i="12"/>
  <c r="K75" i="12"/>
  <c r="L75" i="12"/>
  <c r="J75" i="12"/>
  <c r="K84" i="12"/>
  <c r="J156" i="12"/>
  <c r="K156" i="12"/>
  <c r="K633" i="12"/>
  <c r="L633" i="12"/>
  <c r="J633" i="12"/>
  <c r="K93" i="12"/>
  <c r="L93" i="12"/>
  <c r="K255" i="12"/>
  <c r="L255" i="12"/>
  <c r="J93" i="12"/>
  <c r="J228" i="12"/>
  <c r="K228" i="12"/>
  <c r="J255" i="12"/>
  <c r="J264" i="12"/>
  <c r="K264" i="12"/>
  <c r="J300" i="12"/>
  <c r="K300" i="12"/>
  <c r="J336" i="12"/>
  <c r="K336" i="12"/>
  <c r="L444" i="12"/>
  <c r="L516" i="12"/>
  <c r="L858" i="12"/>
  <c r="K858" i="12"/>
  <c r="J858" i="12"/>
  <c r="J1344" i="12"/>
  <c r="K1344" i="12"/>
  <c r="L1344" i="12"/>
  <c r="L1371" i="12"/>
  <c r="J1371" i="12"/>
  <c r="K1371" i="12"/>
  <c r="J1803" i="12"/>
  <c r="K1803" i="12"/>
  <c r="L1803" i="12"/>
  <c r="J1821" i="12"/>
  <c r="K1821" i="12"/>
  <c r="L1821" i="12"/>
  <c r="J102" i="12"/>
  <c r="L156" i="12"/>
  <c r="J174" i="12"/>
  <c r="K174" i="12"/>
  <c r="K201" i="12"/>
  <c r="L201" i="12"/>
  <c r="L228" i="12"/>
  <c r="K237" i="12"/>
  <c r="L237" i="12"/>
  <c r="L264" i="12"/>
  <c r="K273" i="12"/>
  <c r="L273" i="12"/>
  <c r="L300" i="12"/>
  <c r="K309" i="12"/>
  <c r="L309" i="12"/>
  <c r="L336" i="12"/>
  <c r="J426" i="12"/>
  <c r="K426" i="12"/>
  <c r="L426" i="12"/>
  <c r="K453" i="12"/>
  <c r="L453" i="12"/>
  <c r="J453" i="12"/>
  <c r="J498" i="12"/>
  <c r="K498" i="12"/>
  <c r="L498" i="12"/>
  <c r="K525" i="12"/>
  <c r="L525" i="12"/>
  <c r="J525" i="12"/>
  <c r="J570" i="12"/>
  <c r="K570" i="12"/>
  <c r="L570" i="12"/>
  <c r="K597" i="12"/>
  <c r="L597" i="12"/>
  <c r="J597" i="12"/>
  <c r="K669" i="12"/>
  <c r="L669" i="12"/>
  <c r="J669" i="12"/>
  <c r="J138" i="12"/>
  <c r="K138" i="12"/>
  <c r="K165" i="12"/>
  <c r="L165" i="12"/>
  <c r="K219" i="12"/>
  <c r="L219" i="12"/>
  <c r="K291" i="12"/>
  <c r="L291" i="12"/>
  <c r="J120" i="12"/>
  <c r="K183" i="12"/>
  <c r="L183" i="12"/>
  <c r="J192" i="12"/>
  <c r="K192" i="12"/>
  <c r="K489" i="12"/>
  <c r="L489" i="12"/>
  <c r="J489" i="12"/>
  <c r="K561" i="12"/>
  <c r="L561" i="12"/>
  <c r="J561" i="12"/>
  <c r="L588" i="12"/>
  <c r="K3" i="12"/>
  <c r="K39" i="12"/>
  <c r="J84" i="12"/>
  <c r="K111" i="12"/>
  <c r="K120" i="12"/>
  <c r="K147" i="12"/>
  <c r="L147" i="12"/>
  <c r="J210" i="12"/>
  <c r="K210" i="12"/>
  <c r="J246" i="12"/>
  <c r="K246" i="12"/>
  <c r="J282" i="12"/>
  <c r="K282" i="12"/>
  <c r="L345" i="12"/>
  <c r="J345" i="12"/>
  <c r="K345" i="12"/>
  <c r="J354" i="12"/>
  <c r="K354" i="12"/>
  <c r="L354" i="12"/>
  <c r="L363" i="12"/>
  <c r="J363" i="12"/>
  <c r="K363" i="12"/>
  <c r="J372" i="12"/>
  <c r="K372" i="12"/>
  <c r="L372" i="12"/>
  <c r="L381" i="12"/>
  <c r="K381" i="12"/>
  <c r="J390" i="12"/>
  <c r="L390" i="12"/>
  <c r="L399" i="12"/>
  <c r="J399" i="12"/>
  <c r="K435" i="12"/>
  <c r="L435" i="12"/>
  <c r="K471" i="12"/>
  <c r="L471" i="12"/>
  <c r="J471" i="12"/>
  <c r="K507" i="12"/>
  <c r="L507" i="12"/>
  <c r="K543" i="12"/>
  <c r="L543" i="12"/>
  <c r="J543" i="12"/>
  <c r="K579" i="12"/>
  <c r="L579" i="12"/>
  <c r="K615" i="12"/>
  <c r="L615" i="12"/>
  <c r="J615" i="12"/>
  <c r="K687" i="12"/>
  <c r="L687" i="12"/>
  <c r="J687" i="12"/>
  <c r="J705" i="12"/>
  <c r="K705" i="12"/>
  <c r="L705" i="12"/>
  <c r="L327" i="12"/>
  <c r="J327" i="12"/>
  <c r="J408" i="12"/>
  <c r="K408" i="12"/>
  <c r="K660" i="12"/>
  <c r="J777" i="12"/>
  <c r="K777" i="12"/>
  <c r="L777" i="12"/>
  <c r="L804" i="12"/>
  <c r="J804" i="12"/>
  <c r="K804" i="12"/>
  <c r="J480" i="12"/>
  <c r="J624" i="12"/>
  <c r="J696" i="12"/>
  <c r="J723" i="12"/>
  <c r="K723" i="12"/>
  <c r="L723" i="12"/>
  <c r="L750" i="12"/>
  <c r="J750" i="12"/>
  <c r="J795" i="12"/>
  <c r="K795" i="12"/>
  <c r="L795" i="12"/>
  <c r="K813" i="12"/>
  <c r="J993" i="12"/>
  <c r="K1074" i="12"/>
  <c r="J462" i="12"/>
  <c r="L480" i="12"/>
  <c r="J606" i="12"/>
  <c r="L624" i="12"/>
  <c r="J678" i="12"/>
  <c r="L696" i="12"/>
  <c r="J741" i="12"/>
  <c r="K741" i="12"/>
  <c r="L741" i="12"/>
  <c r="K750" i="12"/>
  <c r="L768" i="12"/>
  <c r="J768" i="12"/>
  <c r="J867" i="12"/>
  <c r="K867" i="12"/>
  <c r="L867" i="12"/>
  <c r="J885" i="12"/>
  <c r="K885" i="12"/>
  <c r="L885" i="12"/>
  <c r="L894" i="12"/>
  <c r="J894" i="12"/>
  <c r="K894" i="12"/>
  <c r="K1056" i="12"/>
  <c r="J318" i="12"/>
  <c r="L318" i="12"/>
  <c r="J444" i="12"/>
  <c r="L462" i="12"/>
  <c r="K480" i="12"/>
  <c r="J516" i="12"/>
  <c r="J588" i="12"/>
  <c r="L606" i="12"/>
  <c r="K624" i="12"/>
  <c r="J660" i="12"/>
  <c r="L678" i="12"/>
  <c r="K696" i="12"/>
  <c r="L714" i="12"/>
  <c r="J714" i="12"/>
  <c r="J759" i="12"/>
  <c r="K759" i="12"/>
  <c r="L759" i="12"/>
  <c r="K768" i="12"/>
  <c r="L786" i="12"/>
  <c r="J786" i="12"/>
  <c r="J831" i="12"/>
  <c r="K831" i="12"/>
  <c r="L831" i="12"/>
  <c r="J840" i="12"/>
  <c r="L876" i="12"/>
  <c r="J876" i="12"/>
  <c r="K876" i="12"/>
  <c r="K1011" i="12"/>
  <c r="J1011" i="12"/>
  <c r="L1011" i="12"/>
  <c r="K1020" i="12"/>
  <c r="L1020" i="12"/>
  <c r="J1020" i="12"/>
  <c r="J1155" i="12"/>
  <c r="J903" i="12"/>
  <c r="K903" i="12"/>
  <c r="J957" i="12"/>
  <c r="K957" i="12"/>
  <c r="L903" i="12"/>
  <c r="L957" i="12"/>
  <c r="K984" i="12"/>
  <c r="L984" i="12"/>
  <c r="J1002" i="12"/>
  <c r="K1065" i="12"/>
  <c r="L1065" i="12"/>
  <c r="J1065" i="12"/>
  <c r="L1074" i="12"/>
  <c r="K1137" i="12"/>
  <c r="L1137" i="12"/>
  <c r="J1137" i="12"/>
  <c r="K1155" i="12"/>
  <c r="L1155" i="12"/>
  <c r="J813" i="12"/>
  <c r="L840" i="12"/>
  <c r="J1110" i="12"/>
  <c r="K1110" i="12"/>
  <c r="L1110" i="12"/>
  <c r="L1164" i="12"/>
  <c r="K1209" i="12"/>
  <c r="L1281" i="12"/>
  <c r="J1281" i="12"/>
  <c r="K1281" i="12"/>
  <c r="K1002" i="12"/>
  <c r="J1164" i="12"/>
  <c r="L1263" i="12"/>
  <c r="K1263" i="12"/>
  <c r="J1290" i="12"/>
  <c r="K1290" i="12"/>
  <c r="L1290" i="12"/>
  <c r="L1353" i="12"/>
  <c r="J1353" i="12"/>
  <c r="K1353" i="12"/>
  <c r="J1434" i="12"/>
  <c r="K1434" i="12"/>
  <c r="L1434" i="12"/>
  <c r="J1452" i="12"/>
  <c r="K1452" i="12"/>
  <c r="L1452" i="12"/>
  <c r="J1470" i="12"/>
  <c r="K1470" i="12"/>
  <c r="L1470" i="12"/>
  <c r="K1029" i="12"/>
  <c r="L1029" i="12"/>
  <c r="J1074" i="12"/>
  <c r="K1101" i="12"/>
  <c r="L1101" i="12"/>
  <c r="J1146" i="12"/>
  <c r="K1173" i="12"/>
  <c r="L1173" i="12"/>
  <c r="J1218" i="12"/>
  <c r="L1335" i="12"/>
  <c r="K1335" i="12"/>
  <c r="J1362" i="12"/>
  <c r="K1362" i="12"/>
  <c r="L1362" i="12"/>
  <c r="J1380" i="12"/>
  <c r="K1380" i="12"/>
  <c r="L1380" i="12"/>
  <c r="J1416" i="12"/>
  <c r="K1416" i="12"/>
  <c r="L1416" i="12"/>
  <c r="L1425" i="12"/>
  <c r="J1425" i="12"/>
  <c r="K1425" i="12"/>
  <c r="L1443" i="12"/>
  <c r="J1443" i="12"/>
  <c r="K1443" i="12"/>
  <c r="L1461" i="12"/>
  <c r="J1461" i="12"/>
  <c r="K1461" i="12"/>
  <c r="L1515" i="12"/>
  <c r="J1515" i="12"/>
  <c r="K1515" i="12"/>
  <c r="K993" i="12"/>
  <c r="J1056" i="12"/>
  <c r="K1083" i="12"/>
  <c r="L1083" i="12"/>
  <c r="J1101" i="12"/>
  <c r="L1146" i="12"/>
  <c r="K1164" i="12"/>
  <c r="J1173" i="12"/>
  <c r="L1218" i="12"/>
  <c r="J1272" i="12"/>
  <c r="K1272" i="12"/>
  <c r="L1272" i="12"/>
  <c r="L1299" i="12"/>
  <c r="J1299" i="12"/>
  <c r="K1299" i="12"/>
  <c r="J1335" i="12"/>
  <c r="J1398" i="12"/>
  <c r="K1398" i="12"/>
  <c r="L1398" i="12"/>
  <c r="L1407" i="12"/>
  <c r="J1407" i="12"/>
  <c r="K1407" i="12"/>
  <c r="J1506" i="12"/>
  <c r="L1506" i="12"/>
  <c r="K1506" i="12"/>
  <c r="L1560" i="12"/>
  <c r="L1533" i="12"/>
  <c r="J1533" i="12"/>
  <c r="K1533" i="12"/>
  <c r="J1542" i="12"/>
  <c r="K1542" i="12"/>
  <c r="L1542" i="12"/>
  <c r="J1551" i="12"/>
  <c r="L1569" i="12"/>
  <c r="K1569" i="12"/>
  <c r="K1623" i="12"/>
  <c r="L1623" i="12"/>
  <c r="J1623" i="12"/>
  <c r="K1650" i="12"/>
  <c r="L1524" i="12"/>
  <c r="J1569" i="12"/>
  <c r="K1587" i="12"/>
  <c r="L1587" i="12"/>
  <c r="J1587" i="12"/>
  <c r="J1578" i="12"/>
  <c r="K1641" i="12"/>
  <c r="L1641" i="12"/>
  <c r="J1641" i="12"/>
  <c r="K1659" i="12"/>
  <c r="L1659" i="12"/>
  <c r="L1578" i="12"/>
  <c r="J1596" i="12"/>
  <c r="K1596" i="12"/>
  <c r="L1596" i="12"/>
  <c r="J1614" i="12"/>
  <c r="K1614" i="12"/>
  <c r="L1614" i="12"/>
  <c r="J1659" i="12"/>
  <c r="J1524" i="12"/>
  <c r="L1551" i="12"/>
  <c r="J1560" i="12"/>
  <c r="K1560" i="12"/>
  <c r="K1578" i="12"/>
  <c r="J1668" i="12"/>
  <c r="K1668" i="12"/>
  <c r="L1668" i="12"/>
  <c r="L1695" i="12"/>
  <c r="K1695" i="12"/>
  <c r="J1704" i="12"/>
  <c r="L1704" i="12"/>
  <c r="L1713" i="12"/>
  <c r="J1713" i="12"/>
  <c r="J1650" i="12"/>
  <c r="K1776" i="12"/>
  <c r="J1632" i="12"/>
  <c r="L1650" i="12"/>
  <c r="K1677" i="12"/>
  <c r="L1677" i="12"/>
  <c r="J1686" i="12"/>
  <c r="K1686" i="12"/>
  <c r="L1722" i="12"/>
  <c r="L1776" i="12"/>
  <c r="J1776" i="12"/>
  <c r="L1794" i="12"/>
  <c r="J1794" i="12"/>
  <c r="L1812" i="12"/>
  <c r="J1812" i="12"/>
  <c r="J1722" i="12"/>
  <c r="J1767" i="12"/>
  <c r="K1767" i="12"/>
  <c r="L1767" i="12"/>
  <c r="J1785" i="12"/>
  <c r="K1785" i="12"/>
  <c r="L1785" i="12"/>
  <c r="K1794" i="12"/>
  <c r="K1812" i="12"/>
  <c r="E29" i="2"/>
  <c r="J111" i="12" l="1"/>
  <c r="K1317" i="12"/>
  <c r="J552" i="12"/>
  <c r="L1245" i="12"/>
  <c r="N1245" i="12" s="1"/>
  <c r="E2" i="11"/>
  <c r="F2" i="11"/>
  <c r="F46" i="11"/>
  <c r="E46" i="11"/>
  <c r="K1245" i="12"/>
  <c r="J1209" i="12"/>
  <c r="L1200" i="12"/>
  <c r="L732" i="12"/>
  <c r="E34" i="11"/>
  <c r="L921" i="12"/>
  <c r="K921" i="12"/>
  <c r="J1200" i="12"/>
  <c r="L1254" i="12"/>
  <c r="E32" i="11" s="1"/>
  <c r="I32" i="11" s="1"/>
  <c r="J32" i="11" s="1"/>
  <c r="L552" i="12"/>
  <c r="J1191" i="12"/>
  <c r="J966" i="12"/>
  <c r="J1254" i="12"/>
  <c r="N1254" i="12" s="1"/>
  <c r="K939" i="12"/>
  <c r="L1749" i="12"/>
  <c r="J1749" i="12"/>
  <c r="K732" i="12"/>
  <c r="K966" i="12"/>
  <c r="J1389" i="12"/>
  <c r="N1389" i="12" s="1"/>
  <c r="L939" i="12"/>
  <c r="J1038" i="12"/>
  <c r="K948" i="12"/>
  <c r="L642" i="12"/>
  <c r="J1227" i="12"/>
  <c r="N1524" i="12"/>
  <c r="J1479" i="12"/>
  <c r="L651" i="12"/>
  <c r="L975" i="12"/>
  <c r="L1758" i="12"/>
  <c r="K1227" i="12"/>
  <c r="J912" i="12"/>
  <c r="L1191" i="12"/>
  <c r="L948" i="12"/>
  <c r="K642" i="12"/>
  <c r="N1146" i="12"/>
  <c r="K849" i="12"/>
  <c r="N1650" i="12"/>
  <c r="K1182" i="12"/>
  <c r="E31" i="11" s="1"/>
  <c r="N795" i="12"/>
  <c r="J849" i="12"/>
  <c r="J1182" i="12"/>
  <c r="N1083" i="12"/>
  <c r="N840" i="12"/>
  <c r="N1794" i="12"/>
  <c r="L1326" i="12"/>
  <c r="N1470" i="12"/>
  <c r="N885" i="12"/>
  <c r="F20" i="11"/>
  <c r="E20" i="11"/>
  <c r="F34" i="11"/>
  <c r="N1155" i="12"/>
  <c r="N957" i="12"/>
  <c r="J975" i="12"/>
  <c r="N741" i="12"/>
  <c r="K912" i="12"/>
  <c r="N723" i="12"/>
  <c r="K1758" i="12"/>
  <c r="E43" i="11" s="1"/>
  <c r="F11" i="11"/>
  <c r="F43" i="11"/>
  <c r="K1740" i="12"/>
  <c r="L1308" i="12"/>
  <c r="L1038" i="12"/>
  <c r="N1686" i="12"/>
  <c r="K1128" i="12"/>
  <c r="L1128" i="12"/>
  <c r="F7" i="11"/>
  <c r="F19" i="11"/>
  <c r="E19" i="11"/>
  <c r="F8" i="11"/>
  <c r="F13" i="11"/>
  <c r="F38" i="11"/>
  <c r="F17" i="11"/>
  <c r="F33" i="11"/>
  <c r="F31" i="11"/>
  <c r="I31" i="11" s="1"/>
  <c r="J31" i="11" s="1"/>
  <c r="L1479" i="12"/>
  <c r="E37" i="11" s="1"/>
  <c r="I37" i="11" s="1"/>
  <c r="J37" i="11" s="1"/>
  <c r="J1740" i="12"/>
  <c r="L1605" i="12"/>
  <c r="J1317" i="12"/>
  <c r="N1317" i="12" s="1"/>
  <c r="K1308" i="12"/>
  <c r="N1677" i="12"/>
  <c r="J1605" i="12"/>
  <c r="N1614" i="12"/>
  <c r="N1623" i="12"/>
  <c r="N1299" i="12"/>
  <c r="N1443" i="12"/>
  <c r="N1416" i="12"/>
  <c r="N831" i="12"/>
  <c r="N768" i="12"/>
  <c r="N1722" i="12"/>
  <c r="N1542" i="12"/>
  <c r="N1506" i="12"/>
  <c r="N1164" i="12"/>
  <c r="N1074" i="12"/>
  <c r="L1119" i="12"/>
  <c r="N1020" i="12"/>
  <c r="N786" i="12"/>
  <c r="J1497" i="12"/>
  <c r="N1371" i="12"/>
  <c r="N993" i="12"/>
  <c r="N1056" i="12"/>
  <c r="N1173" i="12"/>
  <c r="N1551" i="12"/>
  <c r="N1407" i="12"/>
  <c r="N1272" i="12"/>
  <c r="N1461" i="12"/>
  <c r="N1281" i="12"/>
  <c r="N1767" i="12"/>
  <c r="N1812" i="12"/>
  <c r="N1776" i="12"/>
  <c r="L1731" i="12"/>
  <c r="N1713" i="12"/>
  <c r="N1695" i="12"/>
  <c r="N1578" i="12"/>
  <c r="N1641" i="12"/>
  <c r="N1587" i="12"/>
  <c r="N1533" i="12"/>
  <c r="N1398" i="12"/>
  <c r="N1218" i="12"/>
  <c r="N1362" i="12"/>
  <c r="N1335" i="12"/>
  <c r="L1236" i="12"/>
  <c r="N1029" i="12"/>
  <c r="N1434" i="12"/>
  <c r="N1110" i="12"/>
  <c r="N984" i="12"/>
  <c r="K1047" i="12"/>
  <c r="N876" i="12"/>
  <c r="N804" i="12"/>
  <c r="N1803" i="12"/>
  <c r="K1488" i="12"/>
  <c r="E38" i="11" s="1"/>
  <c r="N1344" i="12"/>
  <c r="N750" i="12"/>
  <c r="N1785" i="12"/>
  <c r="N1704" i="12"/>
  <c r="N1668" i="12"/>
  <c r="N1596" i="12"/>
  <c r="N1659" i="12"/>
  <c r="N1569" i="12"/>
  <c r="N1560" i="12"/>
  <c r="N1515" i="12"/>
  <c r="N1425" i="12"/>
  <c r="N1380" i="12"/>
  <c r="K1326" i="12"/>
  <c r="E42" i="11" s="1"/>
  <c r="N1101" i="12"/>
  <c r="N1452" i="12"/>
  <c r="N1353" i="12"/>
  <c r="N1290" i="12"/>
  <c r="N1263" i="12"/>
  <c r="N1209" i="12"/>
  <c r="N1137" i="12"/>
  <c r="N1065" i="12"/>
  <c r="N903" i="12"/>
  <c r="N1011" i="12"/>
  <c r="L822" i="12"/>
  <c r="N759" i="12"/>
  <c r="L534" i="12"/>
  <c r="E6" i="11" s="1"/>
  <c r="K930" i="12"/>
  <c r="N894" i="12"/>
  <c r="N867" i="12"/>
  <c r="N777" i="12"/>
  <c r="N1821" i="12"/>
  <c r="N858" i="12"/>
  <c r="N813" i="12"/>
  <c r="N1632" i="12"/>
  <c r="N1002" i="12"/>
  <c r="K1236" i="12"/>
  <c r="K1119" i="12"/>
  <c r="L930" i="12"/>
  <c r="K1497" i="12"/>
  <c r="J1488" i="12"/>
  <c r="J1731" i="12"/>
  <c r="L1092" i="12"/>
  <c r="J1047" i="12"/>
  <c r="K822" i="12"/>
  <c r="E10" i="11" s="1"/>
  <c r="I10" i="11" s="1"/>
  <c r="J10" i="11" s="1"/>
  <c r="K1092" i="12"/>
  <c r="N462" i="12"/>
  <c r="J534" i="12"/>
  <c r="F42" i="11"/>
  <c r="N273" i="12"/>
  <c r="N84" i="12"/>
  <c r="N57" i="12"/>
  <c r="N246" i="12"/>
  <c r="N336" i="12"/>
  <c r="N75" i="12"/>
  <c r="K651" i="12"/>
  <c r="N543" i="12"/>
  <c r="N363" i="12"/>
  <c r="N111" i="12"/>
  <c r="N129" i="12"/>
  <c r="N39" i="12"/>
  <c r="N606" i="12"/>
  <c r="N579" i="12"/>
  <c r="N291" i="12"/>
  <c r="N165" i="12"/>
  <c r="N309" i="12"/>
  <c r="N228" i="12"/>
  <c r="N480" i="12"/>
  <c r="N354" i="12"/>
  <c r="N570" i="12"/>
  <c r="N426" i="12"/>
  <c r="N30" i="12"/>
  <c r="N48" i="12"/>
  <c r="N66" i="12"/>
  <c r="N183" i="12"/>
  <c r="N201" i="12"/>
  <c r="N588" i="12"/>
  <c r="N3" i="12"/>
  <c r="N210" i="12"/>
  <c r="N471" i="12"/>
  <c r="N669" i="12"/>
  <c r="N516" i="12"/>
  <c r="N255" i="12"/>
  <c r="N192" i="12"/>
  <c r="N660" i="12"/>
  <c r="N318" i="12"/>
  <c r="N327" i="12"/>
  <c r="N705" i="12"/>
  <c r="N687" i="12"/>
  <c r="N507" i="12"/>
  <c r="N399" i="12"/>
  <c r="N381" i="12"/>
  <c r="N345" i="12"/>
  <c r="N489" i="12"/>
  <c r="N264" i="12"/>
  <c r="N156" i="12"/>
  <c r="N444" i="12"/>
  <c r="N633" i="12"/>
  <c r="N138" i="12"/>
  <c r="N120" i="12"/>
  <c r="N12" i="12"/>
  <c r="N714" i="12"/>
  <c r="N624" i="12"/>
  <c r="N147" i="12"/>
  <c r="N525" i="12"/>
  <c r="N174" i="12"/>
  <c r="N408" i="12"/>
  <c r="N282" i="12"/>
  <c r="N678" i="12"/>
  <c r="N696" i="12"/>
  <c r="N615" i="12"/>
  <c r="N435" i="12"/>
  <c r="N390" i="12"/>
  <c r="N372" i="12"/>
  <c r="N561" i="12"/>
  <c r="N219" i="12"/>
  <c r="N597" i="12"/>
  <c r="N498" i="12"/>
  <c r="N453" i="12"/>
  <c r="N300" i="12"/>
  <c r="N237" i="12"/>
  <c r="N93" i="12"/>
  <c r="N102" i="12"/>
  <c r="N417" i="12"/>
  <c r="N21" i="12"/>
  <c r="I34" i="11" l="1"/>
  <c r="J34" i="11" s="1"/>
  <c r="I38" i="11"/>
  <c r="J38" i="11" s="1"/>
  <c r="N1200" i="12"/>
  <c r="I20" i="11"/>
  <c r="J20" i="11" s="1"/>
  <c r="I2" i="11"/>
  <c r="J2" i="11" s="1"/>
  <c r="I43" i="11"/>
  <c r="J43" i="11" s="1"/>
  <c r="I42" i="11"/>
  <c r="J42" i="11" s="1"/>
  <c r="I19" i="11"/>
  <c r="J19" i="11" s="1"/>
  <c r="I46" i="11"/>
  <c r="J46" i="11" s="1"/>
  <c r="N921" i="12"/>
  <c r="N552" i="12"/>
  <c r="E33" i="11"/>
  <c r="I33" i="11" s="1"/>
  <c r="J33" i="11" s="1"/>
  <c r="E17" i="11"/>
  <c r="I17" i="11" s="1"/>
  <c r="J17" i="11" s="1"/>
  <c r="E7" i="11"/>
  <c r="I7" i="11" s="1"/>
  <c r="J7" i="11" s="1"/>
  <c r="E35" i="11"/>
  <c r="I35" i="11" s="1"/>
  <c r="J35" i="11" s="1"/>
  <c r="N966" i="12"/>
  <c r="N1749" i="12"/>
  <c r="N939" i="12"/>
  <c r="E13" i="11"/>
  <c r="I13" i="11" s="1"/>
  <c r="J13" i="11" s="1"/>
  <c r="E11" i="11"/>
  <c r="I11" i="11" s="1"/>
  <c r="J11" i="11" s="1"/>
  <c r="N1191" i="12"/>
  <c r="N1038" i="12"/>
  <c r="N948" i="12"/>
  <c r="N1479" i="12"/>
  <c r="N930" i="12"/>
  <c r="N732" i="12"/>
  <c r="N912" i="12"/>
  <c r="E8" i="11"/>
  <c r="I8" i="11" s="1"/>
  <c r="J8" i="11" s="1"/>
  <c r="N1182" i="12"/>
  <c r="N849" i="12"/>
  <c r="N1227" i="12"/>
  <c r="N975" i="12"/>
  <c r="N534" i="12"/>
  <c r="N651" i="12"/>
  <c r="N822" i="12"/>
  <c r="N642" i="12"/>
  <c r="N1605" i="12"/>
  <c r="N1497" i="12"/>
  <c r="N1092" i="12"/>
  <c r="N1128" i="12"/>
  <c r="N1488" i="12"/>
  <c r="N1740" i="12"/>
  <c r="N1326" i="12"/>
  <c r="N1308" i="12"/>
  <c r="N1758" i="12"/>
  <c r="N1047" i="12"/>
  <c r="N1236" i="12"/>
  <c r="N1119" i="12"/>
  <c r="N1731" i="12"/>
  <c r="D3" i="11"/>
  <c r="E27" i="11" l="1"/>
  <c r="F41" i="11"/>
  <c r="F30" i="11"/>
  <c r="F27" i="11"/>
  <c r="F25" i="11"/>
  <c r="F16" i="11"/>
  <c r="F14" i="11"/>
  <c r="F44" i="11"/>
  <c r="F39" i="11"/>
  <c r="F36" i="11"/>
  <c r="F28" i="11"/>
  <c r="F26" i="11"/>
  <c r="F24" i="11"/>
  <c r="F23" i="11"/>
  <c r="F22" i="11"/>
  <c r="F15" i="11"/>
  <c r="F12" i="11"/>
  <c r="I27" i="11" l="1"/>
  <c r="J27" i="11" s="1"/>
  <c r="E28" i="11"/>
  <c r="I28" i="11" s="1"/>
  <c r="J28" i="11" s="1"/>
  <c r="E23" i="11"/>
  <c r="I23" i="11" s="1"/>
  <c r="J23" i="11" s="1"/>
  <c r="E24" i="11"/>
  <c r="I24" i="11" s="1"/>
  <c r="J24" i="11" s="1"/>
  <c r="E22" i="11"/>
  <c r="I22" i="11" s="1"/>
  <c r="J22" i="11" s="1"/>
  <c r="F21" i="15"/>
  <c r="B7" i="1" s="1"/>
  <c r="E12" i="11"/>
  <c r="I12" i="11" s="1"/>
  <c r="J12" i="11" s="1"/>
  <c r="E14" i="11"/>
  <c r="I14" i="11" s="1"/>
  <c r="J14" i="11" s="1"/>
  <c r="E44" i="11"/>
  <c r="I44" i="11" s="1"/>
  <c r="J44" i="11" s="1"/>
  <c r="E30" i="11"/>
  <c r="I30" i="11" s="1"/>
  <c r="J30" i="11" s="1"/>
  <c r="E26" i="11"/>
  <c r="I26" i="11" s="1"/>
  <c r="J26" i="11" s="1"/>
  <c r="E36" i="11"/>
  <c r="I36" i="11" s="1"/>
  <c r="J36" i="11" s="1"/>
  <c r="E16" i="11"/>
  <c r="I16" i="11" s="1"/>
  <c r="J16" i="11" s="1"/>
  <c r="E15" i="11"/>
  <c r="I15" i="11" s="1"/>
  <c r="J15" i="11" s="1"/>
  <c r="E39" i="11"/>
  <c r="I39" i="11" s="1"/>
  <c r="J39" i="11" s="1"/>
  <c r="E41" i="11"/>
  <c r="I41" i="11" s="1"/>
  <c r="J41" i="11" s="1"/>
  <c r="E25" i="11"/>
  <c r="I25" i="11" s="1"/>
  <c r="J25" i="11" s="1"/>
  <c r="F22" i="15"/>
  <c r="C7" i="1" s="1"/>
  <c r="J49" i="11" l="1"/>
  <c r="I49" i="11" s="1"/>
  <c r="G24" i="2" l="1"/>
  <c r="G20" i="2"/>
  <c r="G17" i="2"/>
  <c r="G19" i="2"/>
  <c r="F5" i="11" l="1"/>
  <c r="F6" i="11"/>
  <c r="I6" i="11" s="1"/>
  <c r="J6" i="11" s="1"/>
  <c r="F9" i="11"/>
  <c r="F3" i="11"/>
  <c r="G25" i="2" l="1"/>
  <c r="E9" i="11" l="1"/>
  <c r="I9" i="11" s="1"/>
  <c r="J9" i="11" s="1"/>
  <c r="E5" i="11"/>
  <c r="I5" i="11" s="1"/>
  <c r="J5" i="11" s="1"/>
  <c r="E3" i="11"/>
  <c r="I3" i="11" s="1"/>
  <c r="J3" i="11" s="1"/>
  <c r="J50" i="11" s="1"/>
  <c r="I50" i="11" s="1"/>
  <c r="C8" i="1" l="1"/>
  <c r="B8" i="1"/>
  <c r="E8" i="1" l="1"/>
  <c r="D8" i="1"/>
  <c r="G3" i="2" l="1"/>
  <c r="G16" i="2"/>
  <c r="G23" i="2"/>
  <c r="G4" i="2"/>
  <c r="G10" i="2"/>
  <c r="G14" i="2"/>
  <c r="G6" i="2"/>
  <c r="G12" i="2"/>
  <c r="G15" i="2"/>
  <c r="G22" i="2"/>
  <c r="G8" i="2"/>
  <c r="G2" i="2"/>
  <c r="G9" i="2"/>
  <c r="G7" i="2"/>
  <c r="G21" i="2"/>
  <c r="G11" i="2"/>
  <c r="G28" i="2" l="1"/>
  <c r="F28" i="2" s="1"/>
  <c r="B4" i="1" s="1"/>
  <c r="G29" i="2"/>
  <c r="F29" i="2" s="1"/>
  <c r="C4" i="1" s="1"/>
  <c r="E5" i="1" l="1"/>
  <c r="D5" i="1"/>
  <c r="E4" i="1"/>
  <c r="D4" i="1"/>
  <c r="E7" i="1"/>
  <c r="D7" i="1"/>
  <c r="D6" i="1"/>
  <c r="E6" i="1"/>
</calcChain>
</file>

<file path=xl/sharedStrings.xml><?xml version="1.0" encoding="utf-8"?>
<sst xmlns="http://schemas.openxmlformats.org/spreadsheetml/2006/main" count="261" uniqueCount="39">
  <si>
    <t>Program</t>
  </si>
  <si>
    <t>Socal Citygate Price</t>
  </si>
  <si>
    <t>Average DLAP Price</t>
  </si>
  <si>
    <t>DA HR</t>
  </si>
  <si>
    <t xml:space="preserve"> </t>
  </si>
  <si>
    <t>Number of Hours</t>
  </si>
  <si>
    <t>Energy Available</t>
  </si>
  <si>
    <t>Average Hourly Net Cost</t>
  </si>
  <si>
    <t>Average hourly potential net cost from all times when trigger conditions were forecast(Dispatched or Not) ($/MWh)</t>
  </si>
  <si>
    <t>Average hourly net cost from actual dispatch events($/MWh)</t>
  </si>
  <si>
    <t>$(A)-(B)</t>
  </si>
  <si>
    <t>(A)/B (%)</t>
  </si>
  <si>
    <t>Attachment K</t>
  </si>
  <si>
    <t>Weighted Average Hourly Net Cost</t>
  </si>
  <si>
    <t>Day</t>
  </si>
  <si>
    <t>DATE</t>
  </si>
  <si>
    <t>HE</t>
  </si>
  <si>
    <t>ICE Socal-Citygate Flow ($/MMbtu)</t>
  </si>
  <si>
    <t>Hour Ending (HE)</t>
  </si>
  <si>
    <t>California ISO LMP NODAL PRICE, DAM Market ($/MW)</t>
  </si>
  <si>
    <t>SSP Heat Rate</t>
  </si>
  <si>
    <t>SSP Energy Price</t>
  </si>
  <si>
    <t>SSP</t>
  </si>
  <si>
    <t>MAX DA HR (4 hours)</t>
  </si>
  <si>
    <t>MAX DA HR (2 hours)</t>
  </si>
  <si>
    <t>CPB-DA 11-7</t>
  </si>
  <si>
    <t>CPB-DA 1-9</t>
  </si>
  <si>
    <t>CPB-DO 1-9</t>
  </si>
  <si>
    <t>CPB-DO 11-7</t>
  </si>
  <si>
    <t>MAX DA PRICE  (4 hours)</t>
  </si>
  <si>
    <t xml:space="preserve">MAX DA PRICE (3 hours) </t>
  </si>
  <si>
    <t xml:space="preserve">MAX DA PRICE (2 hours) </t>
  </si>
  <si>
    <t>MAX DA PRICE  (3 hours)</t>
  </si>
  <si>
    <t>MAX DA HR (3 Hours)</t>
  </si>
  <si>
    <t>CBP Trigger Price</t>
  </si>
  <si>
    <t>CBP NODAL Energy Price</t>
  </si>
  <si>
    <t xml:space="preserve"> Average Nodal Heat Rate</t>
  </si>
  <si>
    <t/>
  </si>
  <si>
    <t>*****-  Red rows are times when SDG&amp;E did not call the event when Triggers were met.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</si>
</sst>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entury Gothic"/>
      <family val="2"/>
    </font>
    <font>
      <sz val="10"/>
      <color theme="1"/>
      <name val="Century Gothic"/>
      <family val="2"/>
    </font>
  </fonts>
  <fills count="6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</borders>
  <cellStyleXfs count="205">
    <xf numFmtId="0" fontId="0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6" applyNumberFormat="0" applyFill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9" applyNumberFormat="0" applyAlignment="0" applyProtection="0"/>
    <xf numFmtId="0" fontId="13" fillId="6" borderId="10" applyNumberFormat="0" applyAlignment="0" applyProtection="0"/>
    <xf numFmtId="0" fontId="14" fillId="6" borderId="9" applyNumberFormat="0" applyAlignment="0" applyProtection="0"/>
    <xf numFmtId="0" fontId="15" fillId="0" borderId="11" applyNumberFormat="0" applyFill="0" applyAlignment="0" applyProtection="0"/>
    <xf numFmtId="0" fontId="16" fillId="7" borderId="12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0" borderId="14" applyNumberFormat="0" applyFill="0" applyAlignment="0" applyProtection="0"/>
    <xf numFmtId="0" fontId="1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33" borderId="0" applyNumberFormat="0" applyBorder="0" applyAlignment="0" applyProtection="0"/>
    <xf numFmtId="0" fontId="20" fillId="34" borderId="0" applyNumberFormat="0" applyBorder="0" applyAlignment="0" applyProtection="0"/>
    <xf numFmtId="0" fontId="20" fillId="35" borderId="0" applyNumberFormat="0" applyBorder="0" applyAlignment="0" applyProtection="0"/>
    <xf numFmtId="0" fontId="20" fillId="36" borderId="0" applyNumberFormat="0" applyBorder="0" applyAlignment="0" applyProtection="0"/>
    <xf numFmtId="0" fontId="20" fillId="37" borderId="0" applyNumberFormat="0" applyBorder="0" applyAlignment="0" applyProtection="0"/>
    <xf numFmtId="0" fontId="20" fillId="38" borderId="0" applyNumberFormat="0" applyBorder="0" applyAlignment="0" applyProtection="0"/>
    <xf numFmtId="0" fontId="20" fillId="39" borderId="0" applyNumberFormat="0" applyBorder="0" applyAlignment="0" applyProtection="0"/>
    <xf numFmtId="0" fontId="20" fillId="34" borderId="0" applyNumberFormat="0" applyBorder="0" applyAlignment="0" applyProtection="0"/>
    <xf numFmtId="0" fontId="20" fillId="40" borderId="0" applyNumberFormat="0" applyBorder="0" applyAlignment="0" applyProtection="0"/>
    <xf numFmtId="0" fontId="20" fillId="41" borderId="0" applyNumberFormat="0" applyBorder="0" applyAlignment="0" applyProtection="0"/>
    <xf numFmtId="0" fontId="20" fillId="39" borderId="0" applyNumberFormat="0" applyBorder="0" applyAlignment="0" applyProtection="0"/>
    <xf numFmtId="0" fontId="20" fillId="42" borderId="0" applyNumberFormat="0" applyBorder="0" applyAlignment="0" applyProtection="0"/>
    <xf numFmtId="0" fontId="21" fillId="43" borderId="0" applyNumberFormat="0" applyBorder="0" applyAlignment="0" applyProtection="0"/>
    <xf numFmtId="0" fontId="21" fillId="44" borderId="0" applyNumberFormat="0" applyBorder="0" applyAlignment="0" applyProtection="0"/>
    <xf numFmtId="0" fontId="22" fillId="45" borderId="0" applyNumberFormat="0" applyBorder="0" applyAlignment="0" applyProtection="0"/>
    <xf numFmtId="0" fontId="21" fillId="46" borderId="0" applyNumberFormat="0" applyBorder="0" applyAlignment="0" applyProtection="0"/>
    <xf numFmtId="0" fontId="21" fillId="47" borderId="0" applyNumberFormat="0" applyBorder="0" applyAlignment="0" applyProtection="0"/>
    <xf numFmtId="0" fontId="22" fillId="48" borderId="0" applyNumberFormat="0" applyBorder="0" applyAlignment="0" applyProtection="0"/>
    <xf numFmtId="0" fontId="21" fillId="49" borderId="0" applyNumberFormat="0" applyBorder="0" applyAlignment="0" applyProtection="0"/>
    <xf numFmtId="0" fontId="21" fillId="50" borderId="0" applyNumberFormat="0" applyBorder="0" applyAlignment="0" applyProtection="0"/>
    <xf numFmtId="0" fontId="22" fillId="51" borderId="0" applyNumberFormat="0" applyBorder="0" applyAlignment="0" applyProtection="0"/>
    <xf numFmtId="0" fontId="21" fillId="50" borderId="0" applyNumberFormat="0" applyBorder="0" applyAlignment="0" applyProtection="0"/>
    <xf numFmtId="0" fontId="21" fillId="51" borderId="0" applyNumberFormat="0" applyBorder="0" applyAlignment="0" applyProtection="0"/>
    <xf numFmtId="0" fontId="22" fillId="51" borderId="0" applyNumberFormat="0" applyBorder="0" applyAlignment="0" applyProtection="0"/>
    <xf numFmtId="0" fontId="21" fillId="43" borderId="0" applyNumberFormat="0" applyBorder="0" applyAlignment="0" applyProtection="0"/>
    <xf numFmtId="0" fontId="21" fillId="44" borderId="0" applyNumberFormat="0" applyBorder="0" applyAlignment="0" applyProtection="0"/>
    <xf numFmtId="0" fontId="22" fillId="44" borderId="0" applyNumberFormat="0" applyBorder="0" applyAlignment="0" applyProtection="0"/>
    <xf numFmtId="0" fontId="21" fillId="52" borderId="0" applyNumberFormat="0" applyBorder="0" applyAlignment="0" applyProtection="0"/>
    <xf numFmtId="0" fontId="21" fillId="47" borderId="0" applyNumberFormat="0" applyBorder="0" applyAlignment="0" applyProtection="0"/>
    <xf numFmtId="0" fontId="22" fillId="53" borderId="0" applyNumberFormat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3" fillId="54" borderId="0" applyNumberFormat="0" applyBorder="0" applyAlignment="0" applyProtection="0"/>
    <xf numFmtId="0" fontId="23" fillId="55" borderId="0" applyNumberFormat="0" applyBorder="0" applyAlignment="0" applyProtection="0"/>
    <xf numFmtId="0" fontId="23" fillId="56" borderId="0" applyNumberFormat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" fontId="24" fillId="57" borderId="15" applyNumberFormat="0" applyProtection="0">
      <alignment vertical="center"/>
    </xf>
    <xf numFmtId="4" fontId="25" fillId="57" borderId="15" applyNumberFormat="0" applyProtection="0">
      <alignment vertical="center"/>
    </xf>
    <xf numFmtId="4" fontId="24" fillId="57" borderId="15" applyNumberFormat="0" applyProtection="0">
      <alignment horizontal="left" vertical="center" indent="1"/>
    </xf>
    <xf numFmtId="0" fontId="24" fillId="57" borderId="15" applyNumberFormat="0" applyProtection="0">
      <alignment horizontal="left" vertical="top" indent="1"/>
    </xf>
    <xf numFmtId="4" fontId="24" fillId="33" borderId="0" applyNumberFormat="0" applyProtection="0">
      <alignment horizontal="left" vertical="center" indent="1"/>
    </xf>
    <xf numFmtId="4" fontId="20" fillId="38" borderId="15" applyNumberFormat="0" applyProtection="0">
      <alignment horizontal="right" vertical="center"/>
    </xf>
    <xf numFmtId="4" fontId="20" fillId="38" borderId="15" applyNumberFormat="0" applyProtection="0">
      <alignment horizontal="right" vertical="center"/>
    </xf>
    <xf numFmtId="4" fontId="20" fillId="34" borderId="15" applyNumberFormat="0" applyProtection="0">
      <alignment horizontal="right" vertical="center"/>
    </xf>
    <xf numFmtId="4" fontId="20" fillId="34" borderId="15" applyNumberFormat="0" applyProtection="0">
      <alignment horizontal="right" vertical="center"/>
    </xf>
    <xf numFmtId="4" fontId="20" fillId="58" borderId="15" applyNumberFormat="0" applyProtection="0">
      <alignment horizontal="right" vertical="center"/>
    </xf>
    <xf numFmtId="4" fontId="20" fillId="58" borderId="15" applyNumberFormat="0" applyProtection="0">
      <alignment horizontal="right" vertical="center"/>
    </xf>
    <xf numFmtId="4" fontId="20" fillId="59" borderId="15" applyNumberFormat="0" applyProtection="0">
      <alignment horizontal="right" vertical="center"/>
    </xf>
    <xf numFmtId="4" fontId="20" fillId="59" borderId="15" applyNumberFormat="0" applyProtection="0">
      <alignment horizontal="right" vertical="center"/>
    </xf>
    <xf numFmtId="4" fontId="20" fillId="60" borderId="15" applyNumberFormat="0" applyProtection="0">
      <alignment horizontal="right" vertical="center"/>
    </xf>
    <xf numFmtId="4" fontId="20" fillId="60" borderId="15" applyNumberFormat="0" applyProtection="0">
      <alignment horizontal="right" vertical="center"/>
    </xf>
    <xf numFmtId="4" fontId="20" fillId="61" borderId="15" applyNumberFormat="0" applyProtection="0">
      <alignment horizontal="right" vertical="center"/>
    </xf>
    <xf numFmtId="4" fontId="20" fillId="61" borderId="15" applyNumberFormat="0" applyProtection="0">
      <alignment horizontal="right" vertical="center"/>
    </xf>
    <xf numFmtId="4" fontId="20" fillId="40" borderId="15" applyNumberFormat="0" applyProtection="0">
      <alignment horizontal="right" vertical="center"/>
    </xf>
    <xf numFmtId="4" fontId="20" fillId="40" borderId="15" applyNumberFormat="0" applyProtection="0">
      <alignment horizontal="right" vertical="center"/>
    </xf>
    <xf numFmtId="4" fontId="20" fillId="62" borderId="15" applyNumberFormat="0" applyProtection="0">
      <alignment horizontal="right" vertical="center"/>
    </xf>
    <xf numFmtId="4" fontId="20" fillId="62" borderId="15" applyNumberFormat="0" applyProtection="0">
      <alignment horizontal="right" vertical="center"/>
    </xf>
    <xf numFmtId="4" fontId="20" fillId="63" borderId="15" applyNumberFormat="0" applyProtection="0">
      <alignment horizontal="right" vertical="center"/>
    </xf>
    <xf numFmtId="4" fontId="20" fillId="63" borderId="15" applyNumberFormat="0" applyProtection="0">
      <alignment horizontal="right" vertical="center"/>
    </xf>
    <xf numFmtId="4" fontId="24" fillId="64" borderId="16" applyNumberFormat="0" applyProtection="0">
      <alignment horizontal="left" vertical="center" indent="1"/>
    </xf>
    <xf numFmtId="4" fontId="20" fillId="65" borderId="0" applyNumberFormat="0" applyProtection="0">
      <alignment horizontal="left" vertical="center" indent="1"/>
    </xf>
    <xf numFmtId="4" fontId="20" fillId="65" borderId="0" applyNumberFormat="0" applyProtection="0">
      <alignment horizontal="left" vertical="center" indent="1"/>
    </xf>
    <xf numFmtId="4" fontId="26" fillId="39" borderId="0" applyNumberFormat="0" applyProtection="0">
      <alignment horizontal="left" vertical="center" indent="1"/>
    </xf>
    <xf numFmtId="4" fontId="20" fillId="33" borderId="15" applyNumberFormat="0" applyProtection="0">
      <alignment horizontal="right" vertical="center"/>
    </xf>
    <xf numFmtId="4" fontId="20" fillId="33" borderId="15" applyNumberFormat="0" applyProtection="0">
      <alignment horizontal="right" vertical="center"/>
    </xf>
    <xf numFmtId="4" fontId="20" fillId="65" borderId="0" applyNumberFormat="0" applyProtection="0">
      <alignment horizontal="left" vertical="center" indent="1"/>
    </xf>
    <xf numFmtId="4" fontId="20" fillId="33" borderId="0" applyNumberFormat="0" applyProtection="0">
      <alignment horizontal="left" vertical="center" indent="1"/>
    </xf>
    <xf numFmtId="0" fontId="2" fillId="39" borderId="15" applyNumberFormat="0" applyProtection="0">
      <alignment horizontal="left" vertical="center" indent="1"/>
    </xf>
    <xf numFmtId="0" fontId="2" fillId="39" borderId="15" applyNumberFormat="0" applyProtection="0">
      <alignment horizontal="left" vertical="top" indent="1"/>
    </xf>
    <xf numFmtId="0" fontId="2" fillId="33" borderId="15" applyNumberFormat="0" applyProtection="0">
      <alignment horizontal="left" vertical="center" indent="1"/>
    </xf>
    <xf numFmtId="0" fontId="2" fillId="33" borderId="15" applyNumberFormat="0" applyProtection="0">
      <alignment horizontal="left" vertical="top" indent="1"/>
    </xf>
    <xf numFmtId="0" fontId="2" fillId="37" borderId="15" applyNumberFormat="0" applyProtection="0">
      <alignment horizontal="left" vertical="center" indent="1"/>
    </xf>
    <xf numFmtId="0" fontId="2" fillId="37" borderId="15" applyNumberFormat="0" applyProtection="0">
      <alignment horizontal="left" vertical="top" indent="1"/>
    </xf>
    <xf numFmtId="0" fontId="2" fillId="65" borderId="15" applyNumberFormat="0" applyProtection="0">
      <alignment horizontal="left" vertical="center" indent="1"/>
    </xf>
    <xf numFmtId="0" fontId="2" fillId="65" borderId="15" applyNumberFormat="0" applyProtection="0">
      <alignment horizontal="left" vertical="top" indent="1"/>
    </xf>
    <xf numFmtId="0" fontId="2" fillId="36" borderId="4" applyNumberFormat="0">
      <protection locked="0"/>
    </xf>
    <xf numFmtId="4" fontId="20" fillId="35" borderId="15" applyNumberFormat="0" applyProtection="0">
      <alignment vertical="center"/>
    </xf>
    <xf numFmtId="4" fontId="20" fillId="35" borderId="15" applyNumberFormat="0" applyProtection="0">
      <alignment vertical="center"/>
    </xf>
    <xf numFmtId="4" fontId="27" fillId="35" borderId="15" applyNumberFormat="0" applyProtection="0">
      <alignment vertical="center"/>
    </xf>
    <xf numFmtId="4" fontId="20" fillId="35" borderId="15" applyNumberFormat="0" applyProtection="0">
      <alignment horizontal="left" vertical="center" indent="1"/>
    </xf>
    <xf numFmtId="4" fontId="20" fillId="35" borderId="15" applyNumberFormat="0" applyProtection="0">
      <alignment horizontal="left" vertical="center" indent="1"/>
    </xf>
    <xf numFmtId="0" fontId="20" fillId="35" borderId="15" applyNumberFormat="0" applyProtection="0">
      <alignment horizontal="left" vertical="top" indent="1"/>
    </xf>
    <xf numFmtId="0" fontId="20" fillId="35" borderId="15" applyNumberFormat="0" applyProtection="0">
      <alignment horizontal="left" vertical="top" indent="1"/>
    </xf>
    <xf numFmtId="4" fontId="20" fillId="65" borderId="15" applyNumberFormat="0" applyProtection="0">
      <alignment horizontal="right" vertical="center"/>
    </xf>
    <xf numFmtId="4" fontId="20" fillId="65" borderId="15" applyNumberFormat="0" applyProtection="0">
      <alignment horizontal="right" vertical="center"/>
    </xf>
    <xf numFmtId="4" fontId="27" fillId="65" borderId="15" applyNumberFormat="0" applyProtection="0">
      <alignment horizontal="right" vertical="center"/>
    </xf>
    <xf numFmtId="4" fontId="20" fillId="33" borderId="15" applyNumberFormat="0" applyProtection="0">
      <alignment horizontal="left" vertical="center" indent="1"/>
    </xf>
    <xf numFmtId="4" fontId="20" fillId="33" borderId="15" applyNumberFormat="0" applyProtection="0">
      <alignment horizontal="left" vertical="center" indent="1"/>
    </xf>
    <xf numFmtId="0" fontId="20" fillId="33" borderId="15" applyNumberFormat="0" applyProtection="0">
      <alignment horizontal="left" vertical="top" indent="1"/>
    </xf>
    <xf numFmtId="0" fontId="20" fillId="33" borderId="15" applyNumberFormat="0" applyProtection="0">
      <alignment horizontal="left" vertical="top" indent="1"/>
    </xf>
    <xf numFmtId="4" fontId="28" fillId="66" borderId="0" applyNumberFormat="0" applyProtection="0">
      <alignment horizontal="left" vertical="center" indent="1"/>
    </xf>
    <xf numFmtId="4" fontId="29" fillId="65" borderId="15" applyNumberFormat="0" applyProtection="0">
      <alignment horizontal="right" vertical="center"/>
    </xf>
    <xf numFmtId="0" fontId="30" fillId="0" borderId="0" applyNumberFormat="0" applyFill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" fillId="0" borderId="0"/>
    <xf numFmtId="0" fontId="1" fillId="0" borderId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43" fontId="2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0" borderId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0" fontId="31" fillId="0" borderId="0"/>
  </cellStyleXfs>
  <cellXfs count="75">
    <xf numFmtId="0" fontId="0" fillId="0" borderId="0" xfId="0"/>
    <xf numFmtId="0" fontId="0" fillId="0" borderId="0" xfId="0"/>
    <xf numFmtId="0" fontId="3" fillId="0" borderId="4" xfId="0" applyFont="1" applyBorder="1"/>
    <xf numFmtId="0" fontId="3" fillId="0" borderId="3" xfId="0" applyFont="1" applyBorder="1"/>
    <xf numFmtId="0" fontId="3" fillId="0" borderId="1" xfId="0" applyFont="1" applyBorder="1"/>
    <xf numFmtId="16" fontId="0" fillId="0" borderId="0" xfId="0" applyNumberFormat="1" applyFill="1"/>
    <xf numFmtId="0" fontId="3" fillId="0" borderId="2" xfId="0" applyFont="1" applyBorder="1" applyAlignment="1">
      <alignment wrapText="1"/>
    </xf>
    <xf numFmtId="9" fontId="0" fillId="0" borderId="3" xfId="4" applyFont="1" applyBorder="1"/>
    <xf numFmtId="44" fontId="0" fillId="0" borderId="3" xfId="3" applyNumberFormat="1" applyFont="1" applyBorder="1"/>
    <xf numFmtId="0" fontId="4" fillId="0" borderId="0" xfId="0" applyFont="1" applyAlignment="1">
      <alignment horizontal="center"/>
    </xf>
    <xf numFmtId="44" fontId="3" fillId="0" borderId="0" xfId="3" applyFont="1" applyFill="1"/>
    <xf numFmtId="14" fontId="0" fillId="0" borderId="0" xfId="0" applyNumberFormat="1"/>
    <xf numFmtId="0" fontId="0" fillId="0" borderId="0" xfId="0"/>
    <xf numFmtId="0" fontId="0" fillId="0" borderId="0" xfId="0" applyFill="1"/>
    <xf numFmtId="0" fontId="3" fillId="0" borderId="0" xfId="0" applyFont="1" applyFill="1"/>
    <xf numFmtId="164" fontId="3" fillId="0" borderId="0" xfId="0" applyNumberFormat="1" applyFont="1" applyFill="1"/>
    <xf numFmtId="14" fontId="0" fillId="0" borderId="0" xfId="0" applyNumberFormat="1" applyFont="1" applyFill="1"/>
    <xf numFmtId="0" fontId="0" fillId="0" borderId="0" xfId="0" applyNumberFormat="1" applyAlignment="1">
      <alignment horizontal="right"/>
    </xf>
    <xf numFmtId="2" fontId="0" fillId="0" borderId="0" xfId="0" applyNumberFormat="1"/>
    <xf numFmtId="14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1" fontId="0" fillId="0" borderId="0" xfId="0" applyNumberFormat="1"/>
    <xf numFmtId="0" fontId="0" fillId="0" borderId="0" xfId="0" applyFont="1" applyFill="1"/>
    <xf numFmtId="44" fontId="1" fillId="0" borderId="0" xfId="3" applyFont="1" applyFill="1"/>
    <xf numFmtId="0" fontId="0" fillId="67" borderId="0" xfId="0" applyFill="1"/>
    <xf numFmtId="14" fontId="3" fillId="0" borderId="0" xfId="0" applyNumberFormat="1" applyFont="1" applyFill="1"/>
    <xf numFmtId="0" fontId="3" fillId="0" borderId="0" xfId="0" applyFont="1" applyFill="1" applyBorder="1" applyAlignment="1">
      <alignment wrapText="1"/>
    </xf>
    <xf numFmtId="164" fontId="0" fillId="0" borderId="0" xfId="0" applyNumberFormat="1" applyFont="1" applyFill="1"/>
    <xf numFmtId="44" fontId="0" fillId="0" borderId="0" xfId="3" applyFont="1"/>
    <xf numFmtId="14" fontId="3" fillId="0" borderId="0" xfId="0" applyNumberFormat="1" applyFont="1"/>
    <xf numFmtId="16" fontId="0" fillId="0" borderId="0" xfId="0" applyNumberFormat="1"/>
    <xf numFmtId="0" fontId="0" fillId="0" borderId="0" xfId="0" applyFont="1"/>
    <xf numFmtId="44" fontId="1" fillId="0" borderId="0" xfId="3" applyFont="1"/>
    <xf numFmtId="14" fontId="17" fillId="0" borderId="0" xfId="0" applyNumberFormat="1" applyFont="1"/>
    <xf numFmtId="44" fontId="17" fillId="0" borderId="0" xfId="3" applyFont="1" applyFill="1"/>
    <xf numFmtId="0" fontId="17" fillId="0" borderId="0" xfId="0" applyFont="1"/>
    <xf numFmtId="0" fontId="32" fillId="0" borderId="0" xfId="0" applyFont="1" applyFill="1"/>
    <xf numFmtId="0" fontId="17" fillId="0" borderId="0" xfId="0" applyFont="1" applyFill="1"/>
    <xf numFmtId="14" fontId="33" fillId="0" borderId="0" xfId="0" applyNumberFormat="1" applyFont="1" applyAlignment="1">
      <alignment horizontal="left"/>
    </xf>
    <xf numFmtId="44" fontId="33" fillId="0" borderId="0" xfId="3" applyFont="1" applyFill="1"/>
    <xf numFmtId="0" fontId="33" fillId="0" borderId="0" xfId="0" applyFont="1"/>
    <xf numFmtId="0" fontId="33" fillId="0" borderId="0" xfId="0" applyFont="1" applyFill="1"/>
    <xf numFmtId="14" fontId="17" fillId="0" borderId="0" xfId="0" applyNumberFormat="1" applyFont="1" applyAlignment="1">
      <alignment horizontal="left"/>
    </xf>
    <xf numFmtId="44" fontId="32" fillId="0" borderId="0" xfId="3" applyFont="1" applyFill="1"/>
    <xf numFmtId="37" fontId="33" fillId="0" borderId="0" xfId="3" applyNumberFormat="1" applyFont="1" applyFill="1"/>
    <xf numFmtId="37" fontId="17" fillId="0" borderId="0" xfId="3" applyNumberFormat="1" applyFont="1" applyFill="1"/>
    <xf numFmtId="16" fontId="33" fillId="0" borderId="0" xfId="0" applyNumberFormat="1" applyFont="1" applyFill="1"/>
    <xf numFmtId="44" fontId="34" fillId="0" borderId="0" xfId="3" applyFont="1" applyFill="1"/>
    <xf numFmtId="0" fontId="34" fillId="0" borderId="0" xfId="0" applyFont="1" applyFill="1"/>
    <xf numFmtId="0" fontId="34" fillId="0" borderId="0" xfId="0" applyFont="1" applyFill="1" applyBorder="1" applyAlignment="1">
      <alignment wrapText="1"/>
    </xf>
    <xf numFmtId="164" fontId="34" fillId="0" borderId="0" xfId="0" applyNumberFormat="1" applyFont="1" applyFill="1"/>
    <xf numFmtId="16" fontId="0" fillId="0" borderId="0" xfId="0" applyNumberFormat="1" applyFont="1" applyFill="1"/>
    <xf numFmtId="44" fontId="17" fillId="0" borderId="0" xfId="3" applyFont="1"/>
    <xf numFmtId="44" fontId="0" fillId="0" borderId="0" xfId="0" applyNumberFormat="1"/>
    <xf numFmtId="14" fontId="35" fillId="0" borderId="0" xfId="0" applyNumberFormat="1" applyFont="1"/>
    <xf numFmtId="14" fontId="36" fillId="0" borderId="0" xfId="0" applyNumberFormat="1" applyFont="1" applyAlignment="1">
      <alignment horizontal="right"/>
    </xf>
    <xf numFmtId="14" fontId="35" fillId="0" borderId="0" xfId="0" applyNumberFormat="1" applyFont="1" applyAlignment="1">
      <alignment horizontal="right"/>
    </xf>
    <xf numFmtId="0" fontId="0" fillId="0" borderId="0" xfId="0" applyFont="1" applyFill="1" applyBorder="1" applyAlignment="1">
      <alignment wrapText="1"/>
    </xf>
    <xf numFmtId="14" fontId="35" fillId="0" borderId="0" xfId="0" applyNumberFormat="1" applyFont="1" applyFill="1"/>
    <xf numFmtId="14" fontId="17" fillId="0" borderId="0" xfId="0" applyNumberFormat="1" applyFont="1" applyFill="1" applyAlignment="1">
      <alignment horizontal="right"/>
    </xf>
    <xf numFmtId="14" fontId="33" fillId="0" borderId="0" xfId="0" applyNumberFormat="1" applyFont="1" applyFill="1" applyAlignment="1">
      <alignment horizontal="right"/>
    </xf>
    <xf numFmtId="44" fontId="33" fillId="0" borderId="0" xfId="3" applyFont="1"/>
    <xf numFmtId="2" fontId="17" fillId="0" borderId="0" xfId="0" applyNumberFormat="1" applyFont="1" applyFill="1"/>
    <xf numFmtId="39" fontId="33" fillId="0" borderId="0" xfId="3" applyNumberFormat="1" applyFont="1" applyFill="1"/>
    <xf numFmtId="39" fontId="17" fillId="0" borderId="0" xfId="3" applyNumberFormat="1" applyFont="1" applyFill="1"/>
    <xf numFmtId="2" fontId="33" fillId="0" borderId="0" xfId="0" applyNumberFormat="1" applyFont="1" applyFill="1"/>
    <xf numFmtId="2" fontId="33" fillId="0" borderId="0" xfId="0" applyNumberFormat="1" applyFont="1"/>
    <xf numFmtId="2" fontId="17" fillId="0" borderId="0" xfId="0" applyNumberFormat="1" applyFont="1"/>
    <xf numFmtId="2" fontId="0" fillId="0" borderId="0" xfId="0" applyNumberFormat="1" applyFont="1"/>
    <xf numFmtId="14" fontId="17" fillId="0" borderId="0" xfId="0" applyNumberFormat="1" applyFont="1" applyFill="1"/>
    <xf numFmtId="14" fontId="0" fillId="0" borderId="0" xfId="0" applyNumberFormat="1" applyFill="1"/>
    <xf numFmtId="14" fontId="34" fillId="0" borderId="0" xfId="0" applyNumberFormat="1" applyFont="1" applyFill="1"/>
    <xf numFmtId="14" fontId="17" fillId="0" borderId="0" xfId="0" applyNumberFormat="1" applyFont="1" applyFill="1" applyAlignment="1">
      <alignment horizontal="left"/>
    </xf>
    <xf numFmtId="0" fontId="4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205">
    <cellStyle name="20% - Accent1" xfId="22" builtinId="30" customBuiltin="1"/>
    <cellStyle name="20% - Accent1 2" xfId="45" xr:uid="{00000000-0005-0000-0000-000001000000}"/>
    <cellStyle name="20% - Accent1 2 2" xfId="185" xr:uid="{00000000-0005-0000-0000-000002000000}"/>
    <cellStyle name="20% - Accent1 2 3" xfId="154" xr:uid="{00000000-0005-0000-0000-000003000000}"/>
    <cellStyle name="20% - Accent1 3" xfId="168" xr:uid="{00000000-0005-0000-0000-000004000000}"/>
    <cellStyle name="20% - Accent2" xfId="26" builtinId="34" customBuiltin="1"/>
    <cellStyle name="20% - Accent2 2" xfId="46" xr:uid="{00000000-0005-0000-0000-000006000000}"/>
    <cellStyle name="20% - Accent2 2 2" xfId="186" xr:uid="{00000000-0005-0000-0000-000007000000}"/>
    <cellStyle name="20% - Accent2 2 3" xfId="155" xr:uid="{00000000-0005-0000-0000-000008000000}"/>
    <cellStyle name="20% - Accent2 3" xfId="170" xr:uid="{00000000-0005-0000-0000-000009000000}"/>
    <cellStyle name="20% - Accent3" xfId="30" builtinId="38" customBuiltin="1"/>
    <cellStyle name="20% - Accent3 2" xfId="47" xr:uid="{00000000-0005-0000-0000-00000B000000}"/>
    <cellStyle name="20% - Accent3 2 2" xfId="187" xr:uid="{00000000-0005-0000-0000-00000C000000}"/>
    <cellStyle name="20% - Accent3 2 3" xfId="156" xr:uid="{00000000-0005-0000-0000-00000D000000}"/>
    <cellStyle name="20% - Accent3 3" xfId="172" xr:uid="{00000000-0005-0000-0000-00000E000000}"/>
    <cellStyle name="20% - Accent4" xfId="34" builtinId="42" customBuiltin="1"/>
    <cellStyle name="20% - Accent4 2" xfId="48" xr:uid="{00000000-0005-0000-0000-000010000000}"/>
    <cellStyle name="20% - Accent4 2 2" xfId="188" xr:uid="{00000000-0005-0000-0000-000011000000}"/>
    <cellStyle name="20% - Accent4 2 3" xfId="157" xr:uid="{00000000-0005-0000-0000-000012000000}"/>
    <cellStyle name="20% - Accent4 3" xfId="174" xr:uid="{00000000-0005-0000-0000-000013000000}"/>
    <cellStyle name="20% - Accent5" xfId="38" builtinId="46" customBuiltin="1"/>
    <cellStyle name="20% - Accent5 2" xfId="49" xr:uid="{00000000-0005-0000-0000-000015000000}"/>
    <cellStyle name="20% - Accent5 2 2" xfId="189" xr:uid="{00000000-0005-0000-0000-000016000000}"/>
    <cellStyle name="20% - Accent5 2 3" xfId="158" xr:uid="{00000000-0005-0000-0000-000017000000}"/>
    <cellStyle name="20% - Accent5 3" xfId="176" xr:uid="{00000000-0005-0000-0000-000018000000}"/>
    <cellStyle name="20% - Accent6" xfId="42" builtinId="50" customBuiltin="1"/>
    <cellStyle name="20% - Accent6 2" xfId="50" xr:uid="{00000000-0005-0000-0000-00001A000000}"/>
    <cellStyle name="20% - Accent6 2 2" xfId="190" xr:uid="{00000000-0005-0000-0000-00001B000000}"/>
    <cellStyle name="20% - Accent6 2 3" xfId="159" xr:uid="{00000000-0005-0000-0000-00001C000000}"/>
    <cellStyle name="20% - Accent6 3" xfId="178" xr:uid="{00000000-0005-0000-0000-00001D000000}"/>
    <cellStyle name="40% - Accent1" xfId="23" builtinId="31" customBuiltin="1"/>
    <cellStyle name="40% - Accent1 2" xfId="51" xr:uid="{00000000-0005-0000-0000-00001F000000}"/>
    <cellStyle name="40% - Accent1 2 2" xfId="191" xr:uid="{00000000-0005-0000-0000-000020000000}"/>
    <cellStyle name="40% - Accent1 2 3" xfId="160" xr:uid="{00000000-0005-0000-0000-000021000000}"/>
    <cellStyle name="40% - Accent1 3" xfId="169" xr:uid="{00000000-0005-0000-0000-000022000000}"/>
    <cellStyle name="40% - Accent2" xfId="27" builtinId="35" customBuiltin="1"/>
    <cellStyle name="40% - Accent2 2" xfId="52" xr:uid="{00000000-0005-0000-0000-000024000000}"/>
    <cellStyle name="40% - Accent2 2 2" xfId="192" xr:uid="{00000000-0005-0000-0000-000025000000}"/>
    <cellStyle name="40% - Accent2 2 3" xfId="145" xr:uid="{00000000-0005-0000-0000-000026000000}"/>
    <cellStyle name="40% - Accent2 3" xfId="171" xr:uid="{00000000-0005-0000-0000-000027000000}"/>
    <cellStyle name="40% - Accent3" xfId="31" builtinId="39" customBuiltin="1"/>
    <cellStyle name="40% - Accent3 2" xfId="53" xr:uid="{00000000-0005-0000-0000-000029000000}"/>
    <cellStyle name="40% - Accent3 2 2" xfId="193" xr:uid="{00000000-0005-0000-0000-00002A000000}"/>
    <cellStyle name="40% - Accent3 2 3" xfId="197" xr:uid="{00000000-0005-0000-0000-00002B000000}"/>
    <cellStyle name="40% - Accent3 3" xfId="173" xr:uid="{00000000-0005-0000-0000-00002C000000}"/>
    <cellStyle name="40% - Accent4" xfId="35" builtinId="43" customBuiltin="1"/>
    <cellStyle name="40% - Accent4 2" xfId="54" xr:uid="{00000000-0005-0000-0000-00002E000000}"/>
    <cellStyle name="40% - Accent4 2 2" xfId="194" xr:uid="{00000000-0005-0000-0000-00002F000000}"/>
    <cellStyle name="40% - Accent4 2 3" xfId="198" xr:uid="{00000000-0005-0000-0000-000030000000}"/>
    <cellStyle name="40% - Accent4 3" xfId="175" xr:uid="{00000000-0005-0000-0000-000031000000}"/>
    <cellStyle name="40% - Accent5" xfId="39" builtinId="47" customBuiltin="1"/>
    <cellStyle name="40% - Accent5 2" xfId="55" xr:uid="{00000000-0005-0000-0000-000033000000}"/>
    <cellStyle name="40% - Accent5 2 2" xfId="195" xr:uid="{00000000-0005-0000-0000-000034000000}"/>
    <cellStyle name="40% - Accent5 2 3" xfId="200" xr:uid="{00000000-0005-0000-0000-000035000000}"/>
    <cellStyle name="40% - Accent5 3" xfId="177" xr:uid="{00000000-0005-0000-0000-000036000000}"/>
    <cellStyle name="40% - Accent6" xfId="43" builtinId="51" customBuiltin="1"/>
    <cellStyle name="40% - Accent6 2" xfId="56" xr:uid="{00000000-0005-0000-0000-000038000000}"/>
    <cellStyle name="40% - Accent6 2 2" xfId="196" xr:uid="{00000000-0005-0000-0000-000039000000}"/>
    <cellStyle name="40% - Accent6 2 3" xfId="199" xr:uid="{00000000-0005-0000-0000-00003A000000}"/>
    <cellStyle name="40% - Accent6 3" xfId="179" xr:uid="{00000000-0005-0000-0000-00003B000000}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1 - 20%" xfId="57" xr:uid="{00000000-0005-0000-0000-000043000000}"/>
    <cellStyle name="Accent1 - 40%" xfId="58" xr:uid="{00000000-0005-0000-0000-000044000000}"/>
    <cellStyle name="Accent1 - 60%" xfId="59" xr:uid="{00000000-0005-0000-0000-000045000000}"/>
    <cellStyle name="Accent2" xfId="25" builtinId="33" customBuiltin="1"/>
    <cellStyle name="Accent2 - 20%" xfId="60" xr:uid="{00000000-0005-0000-0000-000047000000}"/>
    <cellStyle name="Accent2 - 40%" xfId="61" xr:uid="{00000000-0005-0000-0000-000048000000}"/>
    <cellStyle name="Accent2 - 60%" xfId="62" xr:uid="{00000000-0005-0000-0000-000049000000}"/>
    <cellStyle name="Accent3" xfId="29" builtinId="37" customBuiltin="1"/>
    <cellStyle name="Accent3 - 20%" xfId="63" xr:uid="{00000000-0005-0000-0000-00004B000000}"/>
    <cellStyle name="Accent3 - 40%" xfId="64" xr:uid="{00000000-0005-0000-0000-00004C000000}"/>
    <cellStyle name="Accent3 - 60%" xfId="65" xr:uid="{00000000-0005-0000-0000-00004D000000}"/>
    <cellStyle name="Accent4" xfId="33" builtinId="41" customBuiltin="1"/>
    <cellStyle name="Accent4 - 20%" xfId="66" xr:uid="{00000000-0005-0000-0000-00004F000000}"/>
    <cellStyle name="Accent4 - 40%" xfId="67" xr:uid="{00000000-0005-0000-0000-000050000000}"/>
    <cellStyle name="Accent4 - 60%" xfId="68" xr:uid="{00000000-0005-0000-0000-000051000000}"/>
    <cellStyle name="Accent5" xfId="37" builtinId="45" customBuiltin="1"/>
    <cellStyle name="Accent5 - 20%" xfId="69" xr:uid="{00000000-0005-0000-0000-000053000000}"/>
    <cellStyle name="Accent5 - 40%" xfId="70" xr:uid="{00000000-0005-0000-0000-000054000000}"/>
    <cellStyle name="Accent5 - 60%" xfId="71" xr:uid="{00000000-0005-0000-0000-000055000000}"/>
    <cellStyle name="Accent6" xfId="41" builtinId="49" customBuiltin="1"/>
    <cellStyle name="Accent6 - 20%" xfId="72" xr:uid="{00000000-0005-0000-0000-000057000000}"/>
    <cellStyle name="Accent6 - 40%" xfId="73" xr:uid="{00000000-0005-0000-0000-000058000000}"/>
    <cellStyle name="Accent6 - 60%" xfId="74" xr:uid="{00000000-0005-0000-0000-000059000000}"/>
    <cellStyle name="Bad" xfId="11" builtinId="27" customBuiltin="1"/>
    <cellStyle name="Calculation" xfId="15" builtinId="22" customBuiltin="1"/>
    <cellStyle name="Check Cell" xfId="17" builtinId="23" customBuiltin="1"/>
    <cellStyle name="Comma 2" xfId="75" xr:uid="{00000000-0005-0000-0000-00005D000000}"/>
    <cellStyle name="Comma 2 2" xfId="76" xr:uid="{00000000-0005-0000-0000-00005E000000}"/>
    <cellStyle name="Comma 3" xfId="184" xr:uid="{00000000-0005-0000-0000-00005F000000}"/>
    <cellStyle name="Comma 4" xfId="152" xr:uid="{00000000-0005-0000-0000-000060000000}"/>
    <cellStyle name="Currency" xfId="3" builtinId="4"/>
    <cellStyle name="Currency 2" xfId="77" xr:uid="{00000000-0005-0000-0000-000062000000}"/>
    <cellStyle name="Currency 2 2" xfId="78" xr:uid="{00000000-0005-0000-0000-000063000000}"/>
    <cellStyle name="Currency 3" xfId="79" xr:uid="{00000000-0005-0000-0000-000064000000}"/>
    <cellStyle name="Currency 3 2" xfId="80" xr:uid="{00000000-0005-0000-0000-000065000000}"/>
    <cellStyle name="Currency 4" xfId="81" xr:uid="{00000000-0005-0000-0000-000066000000}"/>
    <cellStyle name="Currency 4 2" xfId="82" xr:uid="{00000000-0005-0000-0000-000067000000}"/>
    <cellStyle name="Emphasis 1" xfId="83" xr:uid="{00000000-0005-0000-0000-000068000000}"/>
    <cellStyle name="Emphasis 2" xfId="84" xr:uid="{00000000-0005-0000-0000-000069000000}"/>
    <cellStyle name="Emphasis 3" xfId="85" xr:uid="{00000000-0005-0000-0000-00006A000000}"/>
    <cellStyle name="Explanatory Text" xfId="19" builtinId="53" customBuiltin="1"/>
    <cellStyle name="Good" xfId="10" builtinId="26" customBuiltin="1"/>
    <cellStyle name="Heading 1" xfId="6" builtinId="16" customBuiltin="1"/>
    <cellStyle name="Heading 2" xfId="7" builtinId="17" customBuiltin="1"/>
    <cellStyle name="Heading 3" xfId="8" builtinId="18" customBuiltin="1"/>
    <cellStyle name="Heading 4" xfId="9" builtinId="19" customBuiltin="1"/>
    <cellStyle name="Input" xfId="13" builtinId="20" customBuiltin="1"/>
    <cellStyle name="Linked Cell" xfId="16" builtinId="24" customBuiltin="1"/>
    <cellStyle name="Neutral" xfId="12" builtinId="28" customBuiltin="1"/>
    <cellStyle name="Normal" xfId="0" builtinId="0"/>
    <cellStyle name="Normal 2" xfId="1" xr:uid="{00000000-0005-0000-0000-000075000000}"/>
    <cellStyle name="Normal 2 2" xfId="161" xr:uid="{00000000-0005-0000-0000-000076000000}"/>
    <cellStyle name="Normal 2 2 2" xfId="201" xr:uid="{00000000-0005-0000-0000-000077000000}"/>
    <cellStyle name="Normal 2 3" xfId="181" xr:uid="{00000000-0005-0000-0000-000078000000}"/>
    <cellStyle name="Normal 2 4" xfId="146" xr:uid="{00000000-0005-0000-0000-000079000000}"/>
    <cellStyle name="Normal 3" xfId="147" xr:uid="{00000000-0005-0000-0000-00007A000000}"/>
    <cellStyle name="Normal 3 2" xfId="148" xr:uid="{00000000-0005-0000-0000-00007B000000}"/>
    <cellStyle name="Normal 3 2 2" xfId="163" xr:uid="{00000000-0005-0000-0000-00007C000000}"/>
    <cellStyle name="Normal 3 3" xfId="162" xr:uid="{00000000-0005-0000-0000-00007D000000}"/>
    <cellStyle name="Normal 4" xfId="149" xr:uid="{00000000-0005-0000-0000-00007E000000}"/>
    <cellStyle name="Normal 4 2" xfId="164" xr:uid="{00000000-0005-0000-0000-00007F000000}"/>
    <cellStyle name="Normal 5" xfId="153" xr:uid="{00000000-0005-0000-0000-000080000000}"/>
    <cellStyle name="Normal 6" xfId="2" xr:uid="{00000000-0005-0000-0000-000081000000}"/>
    <cellStyle name="Normal 6 2" xfId="180" xr:uid="{00000000-0005-0000-0000-000082000000}"/>
    <cellStyle name="Normal 7" xfId="167" xr:uid="{00000000-0005-0000-0000-000083000000}"/>
    <cellStyle name="Normal 8" xfId="204" xr:uid="{00000000-0005-0000-0000-000084000000}"/>
    <cellStyle name="Note 2" xfId="150" xr:uid="{00000000-0005-0000-0000-000085000000}"/>
    <cellStyle name="Note 2 2" xfId="165" xr:uid="{00000000-0005-0000-0000-000086000000}"/>
    <cellStyle name="Note 2 2 2" xfId="202" xr:uid="{00000000-0005-0000-0000-000087000000}"/>
    <cellStyle name="Note 2 3" xfId="182" xr:uid="{00000000-0005-0000-0000-000088000000}"/>
    <cellStyle name="Note 3" xfId="151" xr:uid="{00000000-0005-0000-0000-000089000000}"/>
    <cellStyle name="Note 3 2" xfId="166" xr:uid="{00000000-0005-0000-0000-00008A000000}"/>
    <cellStyle name="Note 3 2 2" xfId="203" xr:uid="{00000000-0005-0000-0000-00008B000000}"/>
    <cellStyle name="Note 3 3" xfId="183" xr:uid="{00000000-0005-0000-0000-00008C000000}"/>
    <cellStyle name="Output" xfId="14" builtinId="21" customBuiltin="1"/>
    <cellStyle name="Percent" xfId="4" builtinId="5"/>
    <cellStyle name="Percent 2" xfId="86" xr:uid="{00000000-0005-0000-0000-00008F000000}"/>
    <cellStyle name="Percent 2 2" xfId="87" xr:uid="{00000000-0005-0000-0000-000090000000}"/>
    <cellStyle name="SAPBEXaggData" xfId="88" xr:uid="{00000000-0005-0000-0000-000091000000}"/>
    <cellStyle name="SAPBEXaggDataEmph" xfId="89" xr:uid="{00000000-0005-0000-0000-000092000000}"/>
    <cellStyle name="SAPBEXaggItem" xfId="90" xr:uid="{00000000-0005-0000-0000-000093000000}"/>
    <cellStyle name="SAPBEXaggItemX" xfId="91" xr:uid="{00000000-0005-0000-0000-000094000000}"/>
    <cellStyle name="SAPBEXchaText" xfId="92" xr:uid="{00000000-0005-0000-0000-000095000000}"/>
    <cellStyle name="SAPBEXexcBad7" xfId="93" xr:uid="{00000000-0005-0000-0000-000096000000}"/>
    <cellStyle name="SAPBEXexcBad7 2" xfId="94" xr:uid="{00000000-0005-0000-0000-000097000000}"/>
    <cellStyle name="SAPBEXexcBad8" xfId="95" xr:uid="{00000000-0005-0000-0000-000098000000}"/>
    <cellStyle name="SAPBEXexcBad8 2" xfId="96" xr:uid="{00000000-0005-0000-0000-000099000000}"/>
    <cellStyle name="SAPBEXexcBad9" xfId="97" xr:uid="{00000000-0005-0000-0000-00009A000000}"/>
    <cellStyle name="SAPBEXexcBad9 2" xfId="98" xr:uid="{00000000-0005-0000-0000-00009B000000}"/>
    <cellStyle name="SAPBEXexcCritical4" xfId="99" xr:uid="{00000000-0005-0000-0000-00009C000000}"/>
    <cellStyle name="SAPBEXexcCritical4 2" xfId="100" xr:uid="{00000000-0005-0000-0000-00009D000000}"/>
    <cellStyle name="SAPBEXexcCritical5" xfId="101" xr:uid="{00000000-0005-0000-0000-00009E000000}"/>
    <cellStyle name="SAPBEXexcCritical5 2" xfId="102" xr:uid="{00000000-0005-0000-0000-00009F000000}"/>
    <cellStyle name="SAPBEXexcCritical6" xfId="103" xr:uid="{00000000-0005-0000-0000-0000A0000000}"/>
    <cellStyle name="SAPBEXexcCritical6 2" xfId="104" xr:uid="{00000000-0005-0000-0000-0000A1000000}"/>
    <cellStyle name="SAPBEXexcGood1" xfId="105" xr:uid="{00000000-0005-0000-0000-0000A2000000}"/>
    <cellStyle name="SAPBEXexcGood1 2" xfId="106" xr:uid="{00000000-0005-0000-0000-0000A3000000}"/>
    <cellStyle name="SAPBEXexcGood2" xfId="107" xr:uid="{00000000-0005-0000-0000-0000A4000000}"/>
    <cellStyle name="SAPBEXexcGood2 2" xfId="108" xr:uid="{00000000-0005-0000-0000-0000A5000000}"/>
    <cellStyle name="SAPBEXexcGood3" xfId="109" xr:uid="{00000000-0005-0000-0000-0000A6000000}"/>
    <cellStyle name="SAPBEXexcGood3 2" xfId="110" xr:uid="{00000000-0005-0000-0000-0000A7000000}"/>
    <cellStyle name="SAPBEXfilterDrill" xfId="111" xr:uid="{00000000-0005-0000-0000-0000A8000000}"/>
    <cellStyle name="SAPBEXfilterItem" xfId="112" xr:uid="{00000000-0005-0000-0000-0000A9000000}"/>
    <cellStyle name="SAPBEXfilterItem 2" xfId="113" xr:uid="{00000000-0005-0000-0000-0000AA000000}"/>
    <cellStyle name="SAPBEXfilterText" xfId="114" xr:uid="{00000000-0005-0000-0000-0000AB000000}"/>
    <cellStyle name="SAPBEXformats" xfId="115" xr:uid="{00000000-0005-0000-0000-0000AC000000}"/>
    <cellStyle name="SAPBEXformats 2" xfId="116" xr:uid="{00000000-0005-0000-0000-0000AD000000}"/>
    <cellStyle name="SAPBEXheaderItem" xfId="117" xr:uid="{00000000-0005-0000-0000-0000AE000000}"/>
    <cellStyle name="SAPBEXheaderText" xfId="118" xr:uid="{00000000-0005-0000-0000-0000AF000000}"/>
    <cellStyle name="SAPBEXHLevel0" xfId="119" xr:uid="{00000000-0005-0000-0000-0000B0000000}"/>
    <cellStyle name="SAPBEXHLevel0X" xfId="120" xr:uid="{00000000-0005-0000-0000-0000B1000000}"/>
    <cellStyle name="SAPBEXHLevel1" xfId="121" xr:uid="{00000000-0005-0000-0000-0000B2000000}"/>
    <cellStyle name="SAPBEXHLevel1X" xfId="122" xr:uid="{00000000-0005-0000-0000-0000B3000000}"/>
    <cellStyle name="SAPBEXHLevel2" xfId="123" xr:uid="{00000000-0005-0000-0000-0000B4000000}"/>
    <cellStyle name="SAPBEXHLevel2X" xfId="124" xr:uid="{00000000-0005-0000-0000-0000B5000000}"/>
    <cellStyle name="SAPBEXHLevel3" xfId="125" xr:uid="{00000000-0005-0000-0000-0000B6000000}"/>
    <cellStyle name="SAPBEXHLevel3X" xfId="126" xr:uid="{00000000-0005-0000-0000-0000B7000000}"/>
    <cellStyle name="SAPBEXinputData" xfId="127" xr:uid="{00000000-0005-0000-0000-0000B8000000}"/>
    <cellStyle name="SAPBEXresData" xfId="128" xr:uid="{00000000-0005-0000-0000-0000B9000000}"/>
    <cellStyle name="SAPBEXresData 2" xfId="129" xr:uid="{00000000-0005-0000-0000-0000BA000000}"/>
    <cellStyle name="SAPBEXresDataEmph" xfId="130" xr:uid="{00000000-0005-0000-0000-0000BB000000}"/>
    <cellStyle name="SAPBEXresItem" xfId="131" xr:uid="{00000000-0005-0000-0000-0000BC000000}"/>
    <cellStyle name="SAPBEXresItem 2" xfId="132" xr:uid="{00000000-0005-0000-0000-0000BD000000}"/>
    <cellStyle name="SAPBEXresItemX" xfId="133" xr:uid="{00000000-0005-0000-0000-0000BE000000}"/>
    <cellStyle name="SAPBEXresItemX 2" xfId="134" xr:uid="{00000000-0005-0000-0000-0000BF000000}"/>
    <cellStyle name="SAPBEXstdData" xfId="135" xr:uid="{00000000-0005-0000-0000-0000C0000000}"/>
    <cellStyle name="SAPBEXstdData 2" xfId="136" xr:uid="{00000000-0005-0000-0000-0000C1000000}"/>
    <cellStyle name="SAPBEXstdDataEmph" xfId="137" xr:uid="{00000000-0005-0000-0000-0000C2000000}"/>
    <cellStyle name="SAPBEXstdItem" xfId="138" xr:uid="{00000000-0005-0000-0000-0000C3000000}"/>
    <cellStyle name="SAPBEXstdItem 2" xfId="139" xr:uid="{00000000-0005-0000-0000-0000C4000000}"/>
    <cellStyle name="SAPBEXstdItemX" xfId="140" xr:uid="{00000000-0005-0000-0000-0000C5000000}"/>
    <cellStyle name="SAPBEXstdItemX 2" xfId="141" xr:uid="{00000000-0005-0000-0000-0000C6000000}"/>
    <cellStyle name="SAPBEXtitle" xfId="142" xr:uid="{00000000-0005-0000-0000-0000C7000000}"/>
    <cellStyle name="SAPBEXundefined" xfId="143" xr:uid="{00000000-0005-0000-0000-0000C8000000}"/>
    <cellStyle name="Sheet Title" xfId="144" xr:uid="{00000000-0005-0000-0000-0000C9000000}"/>
    <cellStyle name="Title" xfId="5" builtinId="15" customBuiltin="1"/>
    <cellStyle name="Total" xfId="20" builtinId="25" customBuiltin="1"/>
    <cellStyle name="Warning Text" xfId="18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ttachment%20J%20-%20ERRA%202019%20Demand%20Response%20Metric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Gas Price"/>
      <sheetName val="CBP Heat Rate 11-7"/>
      <sheetName val="CBP DA 11-7"/>
      <sheetName val="CBP DO 11-7"/>
      <sheetName val="CBP Heat Rate 1-9"/>
      <sheetName val="CBP DA 1-9"/>
      <sheetName val="CBP DO 1-9"/>
      <sheetName val="SSP Heat Rate"/>
      <sheetName val="SSP"/>
    </sheetNames>
    <sheetDataSet>
      <sheetData sheetId="0"/>
      <sheetData sheetId="1">
        <row r="2">
          <cell r="B2">
            <v>43556</v>
          </cell>
          <cell r="C2">
            <v>3.5</v>
          </cell>
        </row>
        <row r="3">
          <cell r="B3">
            <v>43557</v>
          </cell>
          <cell r="C3">
            <v>3.55</v>
          </cell>
        </row>
        <row r="4">
          <cell r="B4">
            <v>43558</v>
          </cell>
          <cell r="C4">
            <v>3.9049999999999998</v>
          </cell>
        </row>
        <row r="5">
          <cell r="B5">
            <v>43559</v>
          </cell>
          <cell r="C5">
            <v>3.85</v>
          </cell>
        </row>
        <row r="6">
          <cell r="B6">
            <v>43560</v>
          </cell>
          <cell r="C6">
            <v>3.355</v>
          </cell>
        </row>
        <row r="7">
          <cell r="B7">
            <v>43561</v>
          </cell>
          <cell r="C7">
            <v>3.355</v>
          </cell>
        </row>
        <row r="8">
          <cell r="B8">
            <v>43562</v>
          </cell>
          <cell r="C8">
            <v>3.355</v>
          </cell>
        </row>
        <row r="9">
          <cell r="B9">
            <v>43563</v>
          </cell>
          <cell r="C9">
            <v>3.21</v>
          </cell>
        </row>
        <row r="10">
          <cell r="B10">
            <v>43564</v>
          </cell>
          <cell r="C10">
            <v>2.895</v>
          </cell>
        </row>
        <row r="11">
          <cell r="B11">
            <v>43565</v>
          </cell>
          <cell r="C11">
            <v>2.7349999999999999</v>
          </cell>
        </row>
        <row r="12">
          <cell r="B12">
            <v>43566</v>
          </cell>
          <cell r="C12">
            <v>2.8050000000000002</v>
          </cell>
        </row>
        <row r="13">
          <cell r="B13">
            <v>43567</v>
          </cell>
          <cell r="C13">
            <v>2.48</v>
          </cell>
        </row>
        <row r="14">
          <cell r="B14">
            <v>43568</v>
          </cell>
          <cell r="C14">
            <v>2.48</v>
          </cell>
        </row>
        <row r="15">
          <cell r="B15">
            <v>43569</v>
          </cell>
          <cell r="C15">
            <v>2.48</v>
          </cell>
        </row>
        <row r="16">
          <cell r="B16">
            <v>43570</v>
          </cell>
          <cell r="C16">
            <v>2.84</v>
          </cell>
        </row>
        <row r="17">
          <cell r="B17">
            <v>43571</v>
          </cell>
          <cell r="C17">
            <v>2.8450000000000002</v>
          </cell>
        </row>
        <row r="18">
          <cell r="B18">
            <v>43572</v>
          </cell>
          <cell r="C18">
            <v>2.9</v>
          </cell>
        </row>
        <row r="19">
          <cell r="B19">
            <v>43573</v>
          </cell>
          <cell r="C19">
            <v>2.46</v>
          </cell>
        </row>
        <row r="20">
          <cell r="B20">
            <v>43574</v>
          </cell>
          <cell r="C20">
            <v>2.46</v>
          </cell>
        </row>
        <row r="21">
          <cell r="B21">
            <v>43575</v>
          </cell>
          <cell r="C21">
            <v>2.46</v>
          </cell>
        </row>
        <row r="22">
          <cell r="B22">
            <v>43576</v>
          </cell>
          <cell r="C22">
            <v>2.46</v>
          </cell>
        </row>
        <row r="23">
          <cell r="B23">
            <v>43577</v>
          </cell>
          <cell r="C23">
            <v>2.06</v>
          </cell>
        </row>
        <row r="24">
          <cell r="B24">
            <v>43578</v>
          </cell>
          <cell r="C24">
            <v>2.2149999999999999</v>
          </cell>
        </row>
        <row r="25">
          <cell r="B25">
            <v>43579</v>
          </cell>
          <cell r="C25">
            <v>2.44</v>
          </cell>
        </row>
        <row r="26">
          <cell r="B26">
            <v>43580</v>
          </cell>
          <cell r="C26">
            <v>2.4950000000000001</v>
          </cell>
        </row>
        <row r="27">
          <cell r="B27">
            <v>43581</v>
          </cell>
          <cell r="C27">
            <v>1.7849999999999999</v>
          </cell>
        </row>
        <row r="28">
          <cell r="B28">
            <v>43582</v>
          </cell>
          <cell r="C28">
            <v>1.7849999999999999</v>
          </cell>
        </row>
        <row r="29">
          <cell r="B29">
            <v>43583</v>
          </cell>
          <cell r="C29">
            <v>1.7849999999999999</v>
          </cell>
        </row>
        <row r="30">
          <cell r="B30">
            <v>43584</v>
          </cell>
          <cell r="C30">
            <v>2.3650000000000002</v>
          </cell>
        </row>
        <row r="31">
          <cell r="B31">
            <v>43585</v>
          </cell>
          <cell r="C31">
            <v>2.415</v>
          </cell>
        </row>
        <row r="32">
          <cell r="B32">
            <v>43586</v>
          </cell>
          <cell r="C32">
            <v>2.4550000000000001</v>
          </cell>
        </row>
        <row r="33">
          <cell r="B33">
            <v>43587</v>
          </cell>
          <cell r="C33">
            <v>2.42</v>
          </cell>
        </row>
        <row r="34">
          <cell r="B34">
            <v>43588</v>
          </cell>
          <cell r="C34">
            <v>2.1800000000000002</v>
          </cell>
        </row>
        <row r="35">
          <cell r="B35">
            <v>43589</v>
          </cell>
          <cell r="C35">
            <v>2.1800000000000002</v>
          </cell>
        </row>
        <row r="36">
          <cell r="B36">
            <v>43590</v>
          </cell>
          <cell r="C36">
            <v>2.1800000000000002</v>
          </cell>
        </row>
        <row r="37">
          <cell r="B37">
            <v>43591</v>
          </cell>
          <cell r="C37">
            <v>2.68</v>
          </cell>
        </row>
        <row r="38">
          <cell r="B38">
            <v>43592</v>
          </cell>
          <cell r="C38">
            <v>3.1</v>
          </cell>
        </row>
        <row r="39">
          <cell r="B39">
            <v>43593</v>
          </cell>
          <cell r="C39">
            <v>2.85</v>
          </cell>
        </row>
        <row r="40">
          <cell r="B40">
            <v>43594</v>
          </cell>
          <cell r="C40">
            <v>2.8</v>
          </cell>
        </row>
        <row r="41">
          <cell r="B41">
            <v>43595</v>
          </cell>
          <cell r="C41">
            <v>2.4649999999999999</v>
          </cell>
        </row>
        <row r="42">
          <cell r="B42">
            <v>43596</v>
          </cell>
          <cell r="C42">
            <v>2.4649999999999999</v>
          </cell>
        </row>
        <row r="43">
          <cell r="B43">
            <v>43597</v>
          </cell>
          <cell r="C43">
            <v>2.4649999999999999</v>
          </cell>
        </row>
        <row r="44">
          <cell r="B44">
            <v>43598</v>
          </cell>
          <cell r="C44">
            <v>2.7650000000000001</v>
          </cell>
        </row>
        <row r="45">
          <cell r="B45">
            <v>43599</v>
          </cell>
          <cell r="C45">
            <v>3.01</v>
          </cell>
        </row>
        <row r="46">
          <cell r="B46">
            <v>43600</v>
          </cell>
          <cell r="C46">
            <v>2.9449999999999998</v>
          </cell>
        </row>
        <row r="47">
          <cell r="B47">
            <v>43601</v>
          </cell>
          <cell r="C47">
            <v>2.8149999999999999</v>
          </cell>
        </row>
        <row r="48">
          <cell r="B48">
            <v>43602</v>
          </cell>
          <cell r="C48">
            <v>2.4500000000000002</v>
          </cell>
        </row>
        <row r="49">
          <cell r="B49">
            <v>43603</v>
          </cell>
          <cell r="C49">
            <v>2.4500000000000002</v>
          </cell>
        </row>
        <row r="50">
          <cell r="B50">
            <v>43604</v>
          </cell>
          <cell r="C50">
            <v>2.4500000000000002</v>
          </cell>
        </row>
        <row r="51">
          <cell r="B51">
            <v>43605</v>
          </cell>
          <cell r="C51">
            <v>2.76</v>
          </cell>
        </row>
        <row r="52">
          <cell r="B52">
            <v>43606</v>
          </cell>
          <cell r="C52">
            <v>2.7949999999999999</v>
          </cell>
        </row>
        <row r="53">
          <cell r="B53">
            <v>43607</v>
          </cell>
          <cell r="C53">
            <v>2.7349999999999999</v>
          </cell>
        </row>
        <row r="54">
          <cell r="B54">
            <v>43608</v>
          </cell>
          <cell r="C54">
            <v>2.75</v>
          </cell>
        </row>
        <row r="55">
          <cell r="B55">
            <v>43609</v>
          </cell>
          <cell r="C55">
            <v>2.5099999999999998</v>
          </cell>
        </row>
        <row r="56">
          <cell r="B56">
            <v>43610</v>
          </cell>
          <cell r="C56">
            <v>2.5099999999999998</v>
          </cell>
        </row>
        <row r="57">
          <cell r="B57">
            <v>43611</v>
          </cell>
          <cell r="C57">
            <v>2.5099999999999998</v>
          </cell>
        </row>
        <row r="58">
          <cell r="B58">
            <v>43612</v>
          </cell>
          <cell r="C58">
            <v>2.5099999999999998</v>
          </cell>
        </row>
        <row r="59">
          <cell r="B59">
            <v>43613</v>
          </cell>
          <cell r="C59">
            <v>2.5249999999999999</v>
          </cell>
        </row>
        <row r="60">
          <cell r="B60">
            <v>43614</v>
          </cell>
          <cell r="C60">
            <v>2.4950000000000001</v>
          </cell>
        </row>
        <row r="61">
          <cell r="B61">
            <v>43615</v>
          </cell>
          <cell r="C61">
            <v>2.4300000000000002</v>
          </cell>
        </row>
        <row r="62">
          <cell r="B62">
            <v>43616</v>
          </cell>
          <cell r="C62">
            <v>3.0449999999999999</v>
          </cell>
        </row>
        <row r="63">
          <cell r="B63">
            <v>43617</v>
          </cell>
          <cell r="C63">
            <v>3.0449999999999999</v>
          </cell>
        </row>
        <row r="64">
          <cell r="B64">
            <v>43618</v>
          </cell>
          <cell r="C64">
            <v>3.0449999999999999</v>
          </cell>
        </row>
        <row r="65">
          <cell r="B65">
            <v>43619</v>
          </cell>
          <cell r="C65">
            <v>2.63</v>
          </cell>
        </row>
        <row r="66">
          <cell r="B66">
            <v>43620</v>
          </cell>
          <cell r="C66">
            <v>2.8149999999999999</v>
          </cell>
        </row>
        <row r="67">
          <cell r="B67">
            <v>43621</v>
          </cell>
          <cell r="C67">
            <v>3.05</v>
          </cell>
        </row>
        <row r="68">
          <cell r="B68">
            <v>43622</v>
          </cell>
          <cell r="C68">
            <v>2.66</v>
          </cell>
        </row>
        <row r="69">
          <cell r="B69">
            <v>43623</v>
          </cell>
          <cell r="C69">
            <v>1.85</v>
          </cell>
        </row>
        <row r="70">
          <cell r="B70">
            <v>43624</v>
          </cell>
          <cell r="C70">
            <v>1.85</v>
          </cell>
        </row>
        <row r="71">
          <cell r="B71">
            <v>43625</v>
          </cell>
          <cell r="C71">
            <v>1.85</v>
          </cell>
        </row>
        <row r="72">
          <cell r="B72">
            <v>43626</v>
          </cell>
          <cell r="C72">
            <v>3.2650000000000001</v>
          </cell>
        </row>
        <row r="73">
          <cell r="B73">
            <v>43627</v>
          </cell>
          <cell r="C73">
            <v>3.5950000000000002</v>
          </cell>
        </row>
        <row r="74">
          <cell r="B74">
            <v>43628</v>
          </cell>
          <cell r="C74">
            <v>3.03</v>
          </cell>
        </row>
        <row r="75">
          <cell r="B75">
            <v>43629</v>
          </cell>
          <cell r="C75">
            <v>2.5950000000000002</v>
          </cell>
        </row>
        <row r="76">
          <cell r="B76">
            <v>43630</v>
          </cell>
          <cell r="C76">
            <v>2.0299999999999998</v>
          </cell>
        </row>
        <row r="77">
          <cell r="B77">
            <v>43631</v>
          </cell>
          <cell r="C77">
            <v>2.0299999999999998</v>
          </cell>
        </row>
        <row r="78">
          <cell r="B78">
            <v>43632</v>
          </cell>
          <cell r="C78">
            <v>2.0299999999999998</v>
          </cell>
        </row>
        <row r="79">
          <cell r="B79">
            <v>43633</v>
          </cell>
          <cell r="C79">
            <v>2.59</v>
          </cell>
        </row>
        <row r="80">
          <cell r="B80">
            <v>43634</v>
          </cell>
          <cell r="C80">
            <v>2.4900000000000002</v>
          </cell>
        </row>
        <row r="81">
          <cell r="B81">
            <v>43635</v>
          </cell>
          <cell r="C81">
            <v>2.4</v>
          </cell>
        </row>
        <row r="82">
          <cell r="B82">
            <v>43636</v>
          </cell>
          <cell r="C82">
            <v>1.835</v>
          </cell>
        </row>
        <row r="83">
          <cell r="B83">
            <v>43637</v>
          </cell>
          <cell r="C83">
            <v>1.1399999999999999</v>
          </cell>
        </row>
        <row r="84">
          <cell r="B84">
            <v>43638</v>
          </cell>
          <cell r="C84">
            <v>1.1399999999999999</v>
          </cell>
        </row>
        <row r="85">
          <cell r="B85">
            <v>43639</v>
          </cell>
          <cell r="C85">
            <v>1.1399999999999999</v>
          </cell>
        </row>
        <row r="86">
          <cell r="B86">
            <v>43640</v>
          </cell>
          <cell r="C86">
            <v>2.21</v>
          </cell>
        </row>
        <row r="87">
          <cell r="B87">
            <v>43641</v>
          </cell>
          <cell r="C87">
            <v>2.1549999999999998</v>
          </cell>
        </row>
        <row r="88">
          <cell r="B88">
            <v>43642</v>
          </cell>
          <cell r="C88">
            <v>1.96</v>
          </cell>
        </row>
        <row r="89">
          <cell r="B89">
            <v>43643</v>
          </cell>
          <cell r="C89">
            <v>1.77</v>
          </cell>
        </row>
        <row r="90">
          <cell r="B90">
            <v>43644</v>
          </cell>
          <cell r="C90">
            <v>2.335</v>
          </cell>
        </row>
        <row r="91">
          <cell r="B91">
            <v>43645</v>
          </cell>
          <cell r="C91">
            <v>2.335</v>
          </cell>
        </row>
        <row r="92">
          <cell r="B92">
            <v>43646</v>
          </cell>
          <cell r="C92">
            <v>2.335</v>
          </cell>
        </row>
        <row r="93">
          <cell r="B93">
            <v>43647</v>
          </cell>
          <cell r="C93">
            <v>2.0350000000000001</v>
          </cell>
        </row>
        <row r="94">
          <cell r="B94">
            <v>43648</v>
          </cell>
          <cell r="C94">
            <v>1.865</v>
          </cell>
        </row>
        <row r="95">
          <cell r="B95">
            <v>43649</v>
          </cell>
          <cell r="C95">
            <v>1.875</v>
          </cell>
        </row>
        <row r="96">
          <cell r="B96">
            <v>43650</v>
          </cell>
          <cell r="C96">
            <v>1.875</v>
          </cell>
        </row>
        <row r="97">
          <cell r="B97">
            <v>43651</v>
          </cell>
          <cell r="C97">
            <v>1.875</v>
          </cell>
        </row>
        <row r="98">
          <cell r="B98">
            <v>43652</v>
          </cell>
          <cell r="C98">
            <v>1.875</v>
          </cell>
        </row>
        <row r="99">
          <cell r="B99">
            <v>43653</v>
          </cell>
          <cell r="C99">
            <v>1.875</v>
          </cell>
        </row>
        <row r="100">
          <cell r="B100">
            <v>43654</v>
          </cell>
          <cell r="C100">
            <v>2.35</v>
          </cell>
        </row>
        <row r="101">
          <cell r="B101">
            <v>43655</v>
          </cell>
          <cell r="C101">
            <v>2.1349999999999998</v>
          </cell>
        </row>
        <row r="102">
          <cell r="B102">
            <v>43656</v>
          </cell>
          <cell r="C102">
            <v>2.52</v>
          </cell>
        </row>
        <row r="103">
          <cell r="B103">
            <v>43657</v>
          </cell>
          <cell r="C103">
            <v>2.95</v>
          </cell>
        </row>
        <row r="104">
          <cell r="B104">
            <v>43658</v>
          </cell>
          <cell r="C104">
            <v>2.9950000000000001</v>
          </cell>
        </row>
        <row r="105">
          <cell r="B105">
            <v>43659</v>
          </cell>
          <cell r="C105">
            <v>2.9950000000000001</v>
          </cell>
        </row>
        <row r="106">
          <cell r="B106">
            <v>43660</v>
          </cell>
          <cell r="C106">
            <v>2.9950000000000001</v>
          </cell>
        </row>
        <row r="107">
          <cell r="B107">
            <v>43661</v>
          </cell>
          <cell r="C107">
            <v>2.895</v>
          </cell>
        </row>
        <row r="108">
          <cell r="B108">
            <v>43662</v>
          </cell>
          <cell r="C108">
            <v>2.74</v>
          </cell>
        </row>
        <row r="109">
          <cell r="B109">
            <v>43663</v>
          </cell>
          <cell r="C109">
            <v>2.6850000000000001</v>
          </cell>
        </row>
        <row r="110">
          <cell r="B110">
            <v>43664</v>
          </cell>
          <cell r="C110">
            <v>2.5950000000000002</v>
          </cell>
        </row>
        <row r="111">
          <cell r="B111">
            <v>43665</v>
          </cell>
          <cell r="C111">
            <v>2.1800000000000002</v>
          </cell>
        </row>
        <row r="112">
          <cell r="B112">
            <v>43666</v>
          </cell>
          <cell r="C112">
            <v>2.1800000000000002</v>
          </cell>
        </row>
        <row r="113">
          <cell r="B113">
            <v>43667</v>
          </cell>
          <cell r="C113">
            <v>2.1800000000000002</v>
          </cell>
        </row>
        <row r="114">
          <cell r="B114">
            <v>43668</v>
          </cell>
          <cell r="C114">
            <v>3.7149999999999999</v>
          </cell>
        </row>
        <row r="115">
          <cell r="B115">
            <v>43669</v>
          </cell>
          <cell r="C115">
            <v>3.49</v>
          </cell>
        </row>
        <row r="116">
          <cell r="B116">
            <v>43670</v>
          </cell>
          <cell r="C116">
            <v>3.585</v>
          </cell>
        </row>
        <row r="117">
          <cell r="B117">
            <v>43671</v>
          </cell>
          <cell r="C117">
            <v>3.54</v>
          </cell>
        </row>
        <row r="118">
          <cell r="B118">
            <v>43672</v>
          </cell>
          <cell r="C118">
            <v>2.96</v>
          </cell>
        </row>
        <row r="119">
          <cell r="B119">
            <v>43673</v>
          </cell>
          <cell r="C119">
            <v>2.96</v>
          </cell>
        </row>
        <row r="120">
          <cell r="B120">
            <v>43674</v>
          </cell>
          <cell r="C120">
            <v>2.96</v>
          </cell>
        </row>
        <row r="121">
          <cell r="B121">
            <v>43675</v>
          </cell>
          <cell r="C121">
            <v>3.11</v>
          </cell>
        </row>
        <row r="122">
          <cell r="B122">
            <v>43676</v>
          </cell>
          <cell r="C122">
            <v>3</v>
          </cell>
        </row>
        <row r="123">
          <cell r="B123">
            <v>43677</v>
          </cell>
          <cell r="C123">
            <v>2.95</v>
          </cell>
        </row>
        <row r="124">
          <cell r="B124">
            <v>43678</v>
          </cell>
          <cell r="C124">
            <v>3.0350000000000001</v>
          </cell>
        </row>
        <row r="125">
          <cell r="B125">
            <v>43679</v>
          </cell>
          <cell r="C125">
            <v>2.96</v>
          </cell>
        </row>
        <row r="126">
          <cell r="B126">
            <v>43680</v>
          </cell>
          <cell r="C126">
            <v>2.96</v>
          </cell>
        </row>
        <row r="127">
          <cell r="B127">
            <v>43681</v>
          </cell>
          <cell r="C127">
            <v>2.96</v>
          </cell>
        </row>
        <row r="128">
          <cell r="B128">
            <v>43682</v>
          </cell>
          <cell r="C128">
            <v>3.1749999999999998</v>
          </cell>
        </row>
        <row r="129">
          <cell r="B129">
            <v>43683</v>
          </cell>
          <cell r="C129">
            <v>3.1949999999999998</v>
          </cell>
        </row>
        <row r="130">
          <cell r="B130">
            <v>43684</v>
          </cell>
          <cell r="C130">
            <v>3.0150000000000001</v>
          </cell>
        </row>
        <row r="131">
          <cell r="B131">
            <v>43685</v>
          </cell>
          <cell r="C131">
            <v>2.75</v>
          </cell>
        </row>
        <row r="132">
          <cell r="B132">
            <v>43686</v>
          </cell>
          <cell r="C132">
            <v>1.96</v>
          </cell>
        </row>
        <row r="133">
          <cell r="B133">
            <v>43687</v>
          </cell>
          <cell r="C133">
            <v>1.96</v>
          </cell>
        </row>
        <row r="134">
          <cell r="B134">
            <v>43688</v>
          </cell>
          <cell r="C134">
            <v>1.96</v>
          </cell>
        </row>
        <row r="135">
          <cell r="B135">
            <v>43689</v>
          </cell>
          <cell r="C135">
            <v>2.89</v>
          </cell>
        </row>
        <row r="136">
          <cell r="B136">
            <v>43690</v>
          </cell>
          <cell r="C136">
            <v>3.2650000000000001</v>
          </cell>
        </row>
        <row r="137">
          <cell r="B137">
            <v>43691</v>
          </cell>
          <cell r="C137">
            <v>3.18</v>
          </cell>
        </row>
        <row r="138">
          <cell r="B138">
            <v>43692</v>
          </cell>
          <cell r="C138">
            <v>3.11</v>
          </cell>
        </row>
        <row r="139">
          <cell r="B139">
            <v>43693</v>
          </cell>
          <cell r="C139">
            <v>2.2250000000000001</v>
          </cell>
        </row>
        <row r="140">
          <cell r="B140">
            <v>43694</v>
          </cell>
          <cell r="C140">
            <v>2.2250000000000001</v>
          </cell>
        </row>
        <row r="141">
          <cell r="B141">
            <v>43695</v>
          </cell>
          <cell r="C141">
            <v>2.2250000000000001</v>
          </cell>
        </row>
        <row r="142">
          <cell r="B142">
            <v>43696</v>
          </cell>
          <cell r="C142">
            <v>3</v>
          </cell>
        </row>
        <row r="143">
          <cell r="B143">
            <v>43697</v>
          </cell>
          <cell r="C143">
            <v>2.95</v>
          </cell>
        </row>
        <row r="144">
          <cell r="B144">
            <v>43698</v>
          </cell>
          <cell r="C144">
            <v>2.65</v>
          </cell>
        </row>
        <row r="145">
          <cell r="B145">
            <v>43699</v>
          </cell>
          <cell r="C145">
            <v>2.3250000000000002</v>
          </cell>
        </row>
        <row r="146">
          <cell r="B146">
            <v>43700</v>
          </cell>
          <cell r="C146">
            <v>2.21</v>
          </cell>
        </row>
        <row r="147">
          <cell r="B147">
            <v>43701</v>
          </cell>
          <cell r="C147">
            <v>2.21</v>
          </cell>
        </row>
        <row r="148">
          <cell r="B148">
            <v>43702</v>
          </cell>
          <cell r="C148">
            <v>2.21</v>
          </cell>
        </row>
        <row r="149">
          <cell r="B149">
            <v>43703</v>
          </cell>
          <cell r="C149">
            <v>3.47</v>
          </cell>
        </row>
        <row r="150">
          <cell r="B150">
            <v>43704</v>
          </cell>
          <cell r="C150">
            <v>3.56</v>
          </cell>
        </row>
        <row r="151">
          <cell r="B151">
            <v>43705</v>
          </cell>
          <cell r="C151">
            <v>3.4</v>
          </cell>
        </row>
        <row r="152">
          <cell r="B152">
            <v>43706</v>
          </cell>
          <cell r="C152">
            <v>2.73</v>
          </cell>
        </row>
        <row r="153">
          <cell r="B153">
            <v>43707</v>
          </cell>
          <cell r="C153">
            <v>3.15</v>
          </cell>
        </row>
        <row r="154">
          <cell r="B154">
            <v>43708</v>
          </cell>
          <cell r="C154">
            <v>3.15</v>
          </cell>
        </row>
        <row r="155">
          <cell r="B155">
            <v>43709</v>
          </cell>
          <cell r="C155">
            <v>3.15</v>
          </cell>
        </row>
        <row r="156">
          <cell r="B156">
            <v>43710</v>
          </cell>
          <cell r="C156">
            <v>3.15</v>
          </cell>
        </row>
        <row r="157">
          <cell r="B157">
            <v>43711</v>
          </cell>
          <cell r="C157">
            <v>4.165</v>
          </cell>
        </row>
        <row r="158">
          <cell r="B158">
            <v>43712</v>
          </cell>
          <cell r="C158">
            <v>4.5049999999999999</v>
          </cell>
        </row>
        <row r="159">
          <cell r="B159">
            <v>43713</v>
          </cell>
          <cell r="C159">
            <v>4.0750000000000002</v>
          </cell>
        </row>
        <row r="160">
          <cell r="B160">
            <v>43714</v>
          </cell>
          <cell r="C160">
            <v>2.97</v>
          </cell>
        </row>
        <row r="161">
          <cell r="B161">
            <v>43715</v>
          </cell>
          <cell r="C161">
            <v>2.97</v>
          </cell>
        </row>
        <row r="162">
          <cell r="B162">
            <v>43716</v>
          </cell>
          <cell r="C162">
            <v>2.97</v>
          </cell>
        </row>
        <row r="163">
          <cell r="B163">
            <v>43717</v>
          </cell>
          <cell r="C163">
            <v>3.4950000000000001</v>
          </cell>
        </row>
        <row r="164">
          <cell r="B164">
            <v>43718</v>
          </cell>
          <cell r="C164">
            <v>3.085</v>
          </cell>
        </row>
        <row r="165">
          <cell r="B165">
            <v>43719</v>
          </cell>
          <cell r="C165">
            <v>3.3149999999999999</v>
          </cell>
        </row>
        <row r="166">
          <cell r="B166">
            <v>43720</v>
          </cell>
          <cell r="C166">
            <v>4.0149999999999997</v>
          </cell>
        </row>
        <row r="167">
          <cell r="B167">
            <v>43721</v>
          </cell>
          <cell r="C167">
            <v>3.2</v>
          </cell>
        </row>
        <row r="168">
          <cell r="B168">
            <v>43722</v>
          </cell>
          <cell r="C168">
            <v>3.2</v>
          </cell>
        </row>
        <row r="169">
          <cell r="B169">
            <v>43723</v>
          </cell>
          <cell r="C169">
            <v>3.2</v>
          </cell>
        </row>
        <row r="170">
          <cell r="B170">
            <v>43724</v>
          </cell>
          <cell r="C170">
            <v>2.6549999999999998</v>
          </cell>
        </row>
        <row r="171">
          <cell r="B171">
            <v>43725</v>
          </cell>
          <cell r="C171">
            <v>3.14</v>
          </cell>
        </row>
        <row r="172">
          <cell r="B172">
            <v>43726</v>
          </cell>
          <cell r="C172">
            <v>3.1749999999999998</v>
          </cell>
        </row>
        <row r="173">
          <cell r="B173">
            <v>43727</v>
          </cell>
          <cell r="C173">
            <v>2.79</v>
          </cell>
        </row>
        <row r="174">
          <cell r="B174">
            <v>43728</v>
          </cell>
          <cell r="C174">
            <v>2.8</v>
          </cell>
        </row>
        <row r="175">
          <cell r="B175">
            <v>43729</v>
          </cell>
          <cell r="C175">
            <v>2.8</v>
          </cell>
        </row>
        <row r="176">
          <cell r="B176">
            <v>43730</v>
          </cell>
          <cell r="C176">
            <v>2.8</v>
          </cell>
        </row>
        <row r="177">
          <cell r="B177">
            <v>43731</v>
          </cell>
          <cell r="C177">
            <v>4.1749999999999998</v>
          </cell>
        </row>
        <row r="178">
          <cell r="B178">
            <v>43732</v>
          </cell>
          <cell r="C178">
            <v>3.94</v>
          </cell>
        </row>
        <row r="179">
          <cell r="B179">
            <v>43733</v>
          </cell>
          <cell r="C179">
            <v>3.7149999999999999</v>
          </cell>
        </row>
        <row r="180">
          <cell r="B180">
            <v>43734</v>
          </cell>
          <cell r="C180">
            <v>3.1</v>
          </cell>
        </row>
        <row r="181">
          <cell r="B181">
            <v>43735</v>
          </cell>
          <cell r="C181">
            <v>3.0049999999999999</v>
          </cell>
        </row>
        <row r="182">
          <cell r="B182">
            <v>43736</v>
          </cell>
          <cell r="C182">
            <v>3.0049999999999999</v>
          </cell>
        </row>
        <row r="183">
          <cell r="B183">
            <v>43737</v>
          </cell>
          <cell r="C183">
            <v>3.0049999999999999</v>
          </cell>
        </row>
        <row r="184">
          <cell r="B184">
            <v>43738</v>
          </cell>
          <cell r="C184">
            <v>3.14</v>
          </cell>
        </row>
        <row r="185">
          <cell r="B185">
            <v>43739</v>
          </cell>
          <cell r="C185">
            <v>3.29</v>
          </cell>
        </row>
        <row r="186">
          <cell r="B186">
            <v>43740</v>
          </cell>
          <cell r="C186">
            <v>3.2749999999999999</v>
          </cell>
        </row>
        <row r="187">
          <cell r="B187">
            <v>43741</v>
          </cell>
          <cell r="C187">
            <v>3.3849999999999998</v>
          </cell>
        </row>
        <row r="188">
          <cell r="B188">
            <v>43742</v>
          </cell>
          <cell r="C188">
            <v>3.17</v>
          </cell>
        </row>
        <row r="189">
          <cell r="B189">
            <v>43743</v>
          </cell>
          <cell r="C189">
            <v>3.17</v>
          </cell>
        </row>
        <row r="190">
          <cell r="B190">
            <v>43744</v>
          </cell>
          <cell r="C190">
            <v>3.17</v>
          </cell>
        </row>
        <row r="191">
          <cell r="B191">
            <v>43745</v>
          </cell>
          <cell r="C191">
            <v>3.91</v>
          </cell>
        </row>
        <row r="192">
          <cell r="B192">
            <v>43746</v>
          </cell>
          <cell r="C192">
            <v>3.95</v>
          </cell>
        </row>
        <row r="193">
          <cell r="B193">
            <v>43747</v>
          </cell>
          <cell r="C193">
            <v>3.5750000000000002</v>
          </cell>
        </row>
        <row r="194">
          <cell r="B194">
            <v>43748</v>
          </cell>
          <cell r="C194">
            <v>3.9</v>
          </cell>
        </row>
        <row r="195">
          <cell r="B195">
            <v>43749</v>
          </cell>
          <cell r="C195">
            <v>3.71</v>
          </cell>
        </row>
        <row r="196">
          <cell r="B196">
            <v>43750</v>
          </cell>
          <cell r="C196">
            <v>3.71</v>
          </cell>
        </row>
        <row r="197">
          <cell r="B197">
            <v>43751</v>
          </cell>
          <cell r="C197">
            <v>3.71</v>
          </cell>
        </row>
        <row r="198">
          <cell r="B198">
            <v>43752</v>
          </cell>
          <cell r="C198">
            <v>4.0549999999999997</v>
          </cell>
        </row>
        <row r="199">
          <cell r="B199">
            <v>43753</v>
          </cell>
          <cell r="C199">
            <v>3.6150000000000002</v>
          </cell>
        </row>
        <row r="200">
          <cell r="B200">
            <v>43754</v>
          </cell>
          <cell r="C200">
            <v>3.27</v>
          </cell>
        </row>
        <row r="201">
          <cell r="B201">
            <v>43755</v>
          </cell>
          <cell r="C201">
            <v>3.0550000000000002</v>
          </cell>
        </row>
        <row r="202">
          <cell r="B202">
            <v>43756</v>
          </cell>
          <cell r="C202">
            <v>3.55</v>
          </cell>
        </row>
        <row r="203">
          <cell r="B203">
            <v>43757</v>
          </cell>
          <cell r="C203">
            <v>3.55</v>
          </cell>
        </row>
        <row r="204">
          <cell r="B204">
            <v>43758</v>
          </cell>
          <cell r="C204">
            <v>3.55</v>
          </cell>
        </row>
        <row r="205">
          <cell r="B205">
            <v>43759</v>
          </cell>
          <cell r="C205">
            <v>3.8650000000000002</v>
          </cell>
        </row>
        <row r="206">
          <cell r="B206">
            <v>43760</v>
          </cell>
          <cell r="C206">
            <v>3.4750000000000001</v>
          </cell>
        </row>
        <row r="207">
          <cell r="B207">
            <v>43761</v>
          </cell>
          <cell r="C207">
            <v>3.4</v>
          </cell>
        </row>
        <row r="208">
          <cell r="B208">
            <v>43762</v>
          </cell>
          <cell r="C208">
            <v>3.23</v>
          </cell>
        </row>
        <row r="209">
          <cell r="B209">
            <v>43763</v>
          </cell>
          <cell r="C209">
            <v>3.0350000000000001</v>
          </cell>
        </row>
        <row r="210">
          <cell r="B210">
            <v>43764</v>
          </cell>
          <cell r="C210">
            <v>3.0350000000000001</v>
          </cell>
        </row>
        <row r="211">
          <cell r="B211">
            <v>43765</v>
          </cell>
          <cell r="C211">
            <v>3.0350000000000001</v>
          </cell>
        </row>
        <row r="212">
          <cell r="B212">
            <v>43766</v>
          </cell>
          <cell r="C212">
            <v>3.4449999999999998</v>
          </cell>
        </row>
        <row r="213">
          <cell r="B213">
            <v>43767</v>
          </cell>
          <cell r="C213">
            <v>3.64</v>
          </cell>
        </row>
        <row r="214">
          <cell r="B214">
            <v>43768</v>
          </cell>
          <cell r="C214">
            <v>3.73</v>
          </cell>
        </row>
        <row r="215">
          <cell r="B215">
            <v>43769</v>
          </cell>
          <cell r="C215">
            <v>3.74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"/>
  <sheetViews>
    <sheetView workbookViewId="0">
      <selection activeCell="C7" sqref="C7"/>
    </sheetView>
  </sheetViews>
  <sheetFormatPr defaultRowHeight="14.5" x14ac:dyDescent="0.35"/>
  <cols>
    <col min="1" max="1" width="26.1796875" customWidth="1"/>
    <col min="2" max="2" width="24.26953125" customWidth="1"/>
    <col min="3" max="3" width="30.7265625" customWidth="1"/>
    <col min="4" max="4" width="21.7265625" customWidth="1"/>
    <col min="5" max="5" width="13.7265625" customWidth="1"/>
  </cols>
  <sheetData>
    <row r="1" spans="1:8" s="1" customFormat="1" ht="18.5" x14ac:dyDescent="0.45">
      <c r="A1" s="73" t="s">
        <v>12</v>
      </c>
      <c r="B1" s="73"/>
      <c r="C1" s="73"/>
      <c r="D1" s="73"/>
      <c r="E1" s="73"/>
      <c r="F1" s="9"/>
      <c r="G1" s="9"/>
      <c r="H1" s="9"/>
    </row>
    <row r="2" spans="1:8" s="1" customFormat="1" ht="19" thickBot="1" x14ac:dyDescent="0.5">
      <c r="A2" s="74" t="s">
        <v>7</v>
      </c>
      <c r="B2" s="74"/>
      <c r="C2" s="74"/>
      <c r="D2" s="74"/>
      <c r="E2" s="74"/>
      <c r="F2" s="9"/>
      <c r="G2" s="9"/>
      <c r="H2" s="9"/>
    </row>
    <row r="3" spans="1:8" ht="98.25" customHeight="1" thickBot="1" x14ac:dyDescent="0.4">
      <c r="A3" s="4" t="s">
        <v>0</v>
      </c>
      <c r="B3" s="6" t="s">
        <v>9</v>
      </c>
      <c r="C3" s="6" t="s">
        <v>8</v>
      </c>
      <c r="D3" s="6" t="s">
        <v>10</v>
      </c>
      <c r="E3" s="6" t="s">
        <v>11</v>
      </c>
    </row>
    <row r="4" spans="1:8" s="12" customFormat="1" x14ac:dyDescent="0.35">
      <c r="A4" s="3" t="s">
        <v>25</v>
      </c>
      <c r="B4" s="8">
        <f>'CBP DA 11-7'!F28</f>
        <v>-23.604106453804338</v>
      </c>
      <c r="C4" s="8">
        <f>'CBP DA 11-7'!F29</f>
        <v>-27.369897794871786</v>
      </c>
      <c r="D4" s="8">
        <f>B4-C4</f>
        <v>3.7657913410674482</v>
      </c>
      <c r="E4" s="7">
        <f>B4/C4</f>
        <v>0.86241120192370491</v>
      </c>
    </row>
    <row r="5" spans="1:8" s="12" customFormat="1" x14ac:dyDescent="0.35">
      <c r="A5" s="2" t="s">
        <v>28</v>
      </c>
      <c r="B5" s="8">
        <f>'CBP DO 11-7'!F18</f>
        <v>-30.181783093797275</v>
      </c>
      <c r="C5" s="8">
        <f>'CBP DO 11-7'!F19</f>
        <v>-34.822391520650811</v>
      </c>
      <c r="D5" s="8">
        <f>B5-C5</f>
        <v>4.6406084268535359</v>
      </c>
      <c r="E5" s="7">
        <f>B5/C5</f>
        <v>0.86673493047996131</v>
      </c>
    </row>
    <row r="6" spans="1:8" x14ac:dyDescent="0.35">
      <c r="A6" s="3" t="s">
        <v>26</v>
      </c>
      <c r="B6" s="8">
        <f>'CBP DA 1-9'!F7</f>
        <v>-13.732333333333335</v>
      </c>
      <c r="C6" s="8">
        <f>'CBP DA 1-9'!F8</f>
        <v>-13.732333333333335</v>
      </c>
      <c r="D6" s="8">
        <f>B6-C6</f>
        <v>0</v>
      </c>
      <c r="E6" s="7">
        <f>B6/C6</f>
        <v>1</v>
      </c>
    </row>
    <row r="7" spans="1:8" x14ac:dyDescent="0.35">
      <c r="A7" s="2" t="s">
        <v>27</v>
      </c>
      <c r="B7" s="8">
        <f>'CBP DO 1-9'!F21</f>
        <v>-22.006558727655097</v>
      </c>
      <c r="C7" s="8">
        <f>'CBP DO 1-9'!F22</f>
        <v>-23.555478770532606</v>
      </c>
      <c r="D7" s="8">
        <f>B7-C7</f>
        <v>1.5489200428775085</v>
      </c>
      <c r="E7" s="7">
        <f>B7/C7</f>
        <v>0.93424374609548699</v>
      </c>
    </row>
    <row r="8" spans="1:8" x14ac:dyDescent="0.35">
      <c r="A8" s="2" t="s">
        <v>22</v>
      </c>
      <c r="B8" s="8">
        <f>SSP!I49</f>
        <v>-26.947910696547183</v>
      </c>
      <c r="C8" s="8">
        <f>SSP!I50</f>
        <v>-19.157195422386273</v>
      </c>
      <c r="D8" s="8">
        <f>B8-C8</f>
        <v>-7.7907152741609096</v>
      </c>
      <c r="E8" s="7">
        <f>B8/C8</f>
        <v>1.4066730595156436</v>
      </c>
    </row>
    <row r="12" spans="1:8" x14ac:dyDescent="0.35">
      <c r="F12" t="s">
        <v>4</v>
      </c>
    </row>
    <row r="13" spans="1:8" x14ac:dyDescent="0.35">
      <c r="D13" t="s">
        <v>4</v>
      </c>
    </row>
    <row r="16" spans="1:8" x14ac:dyDescent="0.35">
      <c r="D16" t="s">
        <v>4</v>
      </c>
    </row>
    <row r="17" spans="4:4" x14ac:dyDescent="0.35">
      <c r="D17" t="s">
        <v>4</v>
      </c>
    </row>
    <row r="19" spans="4:4" x14ac:dyDescent="0.35">
      <c r="D19" t="s">
        <v>4</v>
      </c>
    </row>
    <row r="20" spans="4:4" x14ac:dyDescent="0.35">
      <c r="D20" t="s">
        <v>4</v>
      </c>
    </row>
  </sheetData>
  <mergeCells count="2">
    <mergeCell ref="A1:E1"/>
    <mergeCell ref="A2:E2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F09FE-CEB5-4868-9AE8-3EA82D587D36}">
  <dimension ref="A1:N203"/>
  <sheetViews>
    <sheetView workbookViewId="0">
      <selection activeCell="O209" sqref="O209"/>
    </sheetView>
  </sheetViews>
  <sheetFormatPr defaultRowHeight="14.5" x14ac:dyDescent="0.35"/>
  <cols>
    <col min="1" max="1" width="10.453125" bestFit="1" customWidth="1"/>
    <col min="6" max="6" width="10.453125" bestFit="1" customWidth="1"/>
    <col min="12" max="12" width="10.453125" bestFit="1" customWidth="1"/>
    <col min="13" max="13" width="10.453125" style="12" customWidth="1"/>
    <col min="14" max="14" width="10.453125" bestFit="1" customWidth="1"/>
  </cols>
  <sheetData>
    <row r="1" spans="1:14" x14ac:dyDescent="0.35">
      <c r="A1" s="11">
        <v>43567</v>
      </c>
      <c r="B1" s="21">
        <v>13</v>
      </c>
      <c r="C1" s="12">
        <v>2.1753</v>
      </c>
      <c r="D1" s="53">
        <v>2.48</v>
      </c>
      <c r="E1" s="12">
        <v>0.8771370967741936</v>
      </c>
      <c r="F1" s="11">
        <v>43567</v>
      </c>
      <c r="G1" s="21">
        <v>13</v>
      </c>
      <c r="H1" s="12">
        <v>0.8771370967741936</v>
      </c>
      <c r="I1" s="18">
        <v>22.531350806451613</v>
      </c>
      <c r="J1" s="18">
        <v>19.944731182795696</v>
      </c>
      <c r="K1" s="18">
        <v>17.049616935483872</v>
      </c>
      <c r="L1" s="11">
        <v>43567</v>
      </c>
      <c r="M1" s="21">
        <f>IF(N1="",0,1)</f>
        <v>0</v>
      </c>
      <c r="N1" s="11" t="s">
        <v>37</v>
      </c>
    </row>
    <row r="2" spans="1:14" x14ac:dyDescent="0.35">
      <c r="A2" s="11">
        <v>43568</v>
      </c>
      <c r="B2" s="21">
        <v>13</v>
      </c>
      <c r="C2" s="12">
        <v>-1.03E-2</v>
      </c>
      <c r="D2" s="53">
        <v>2.48</v>
      </c>
      <c r="E2" s="12">
        <v>-4.1532258064516129E-3</v>
      </c>
      <c r="F2" s="11">
        <v>43568</v>
      </c>
      <c r="G2" s="21">
        <v>13</v>
      </c>
      <c r="H2" s="12">
        <v>-4.1532258064516129E-3</v>
      </c>
      <c r="I2" s="18">
        <v>21.740020161290325</v>
      </c>
      <c r="J2" s="18">
        <v>19.511384408602151</v>
      </c>
      <c r="K2" s="18">
        <v>16.940040322580646</v>
      </c>
      <c r="L2" s="11">
        <v>43568</v>
      </c>
      <c r="M2" s="21">
        <f t="shared" ref="M2:M65" si="0">IF(N2="",0,1)</f>
        <v>0</v>
      </c>
      <c r="N2" s="11" t="s">
        <v>37</v>
      </c>
    </row>
    <row r="3" spans="1:14" x14ac:dyDescent="0.35">
      <c r="A3" s="11">
        <v>43569</v>
      </c>
      <c r="B3" s="21">
        <v>13</v>
      </c>
      <c r="C3" s="12">
        <v>-3.9178999999999999</v>
      </c>
      <c r="D3" s="53">
        <v>2.48</v>
      </c>
      <c r="E3" s="12">
        <v>-1.5797983870967742</v>
      </c>
      <c r="F3" s="11">
        <v>43569</v>
      </c>
      <c r="G3" s="21">
        <v>13</v>
      </c>
      <c r="H3" s="12">
        <v>-1.5797983870967742</v>
      </c>
      <c r="I3" s="18">
        <v>22.522741935483872</v>
      </c>
      <c r="J3" s="18">
        <v>19.554838709677419</v>
      </c>
      <c r="K3" s="18">
        <v>16.039707661290322</v>
      </c>
      <c r="L3" s="11">
        <v>43569</v>
      </c>
      <c r="M3" s="21">
        <f t="shared" si="0"/>
        <v>0</v>
      </c>
      <c r="N3" s="11" t="s">
        <v>37</v>
      </c>
    </row>
    <row r="4" spans="1:14" x14ac:dyDescent="0.35">
      <c r="A4" s="11">
        <v>43570</v>
      </c>
      <c r="B4" s="21">
        <v>13</v>
      </c>
      <c r="C4" s="12">
        <v>5.2923999999999998</v>
      </c>
      <c r="D4" s="53">
        <v>2.84</v>
      </c>
      <c r="E4" s="12">
        <v>1.8635211267605634</v>
      </c>
      <c r="F4" s="11">
        <v>43570</v>
      </c>
      <c r="G4" s="21">
        <v>13</v>
      </c>
      <c r="H4" s="12">
        <v>1.8635211267605634</v>
      </c>
      <c r="I4" s="18">
        <v>21.47593309859155</v>
      </c>
      <c r="J4" s="18">
        <v>19.091561032863851</v>
      </c>
      <c r="K4" s="18">
        <v>16.660404929577467</v>
      </c>
      <c r="L4" s="11">
        <v>43570</v>
      </c>
      <c r="M4" s="21">
        <f t="shared" si="0"/>
        <v>0</v>
      </c>
      <c r="N4" s="11" t="s">
        <v>37</v>
      </c>
    </row>
    <row r="5" spans="1:14" x14ac:dyDescent="0.35">
      <c r="A5" s="11">
        <v>43571</v>
      </c>
      <c r="B5" s="21">
        <v>13</v>
      </c>
      <c r="C5" s="12">
        <v>6.6600999999999999</v>
      </c>
      <c r="D5" s="53">
        <v>2.8450000000000002</v>
      </c>
      <c r="E5" s="12">
        <v>2.3409841827768014</v>
      </c>
      <c r="F5" s="11">
        <v>43571</v>
      </c>
      <c r="G5" s="21">
        <v>13</v>
      </c>
      <c r="H5" s="12">
        <v>2.3409841827768014</v>
      </c>
      <c r="I5" s="18">
        <v>20.250333919156411</v>
      </c>
      <c r="J5" s="18">
        <v>17.371411833626244</v>
      </c>
      <c r="K5" s="18">
        <v>14.272012302284709</v>
      </c>
      <c r="L5" s="11">
        <v>43571</v>
      </c>
      <c r="M5" s="21">
        <f t="shared" si="0"/>
        <v>0</v>
      </c>
      <c r="N5" s="11" t="s">
        <v>37</v>
      </c>
    </row>
    <row r="6" spans="1:14" x14ac:dyDescent="0.35">
      <c r="A6" s="11">
        <v>43572</v>
      </c>
      <c r="B6" s="21">
        <v>13</v>
      </c>
      <c r="C6" s="12">
        <v>5.5166000000000004</v>
      </c>
      <c r="D6" s="53">
        <v>2.9</v>
      </c>
      <c r="E6" s="12">
        <v>1.9022758620689657</v>
      </c>
      <c r="F6" s="11">
        <v>43572</v>
      </c>
      <c r="G6" s="21">
        <v>13</v>
      </c>
      <c r="H6" s="12">
        <v>1.9022758620689657</v>
      </c>
      <c r="I6" s="18">
        <v>22.086948275862071</v>
      </c>
      <c r="J6" s="18">
        <v>19.412517241379309</v>
      </c>
      <c r="K6" s="18">
        <v>16.468870689655173</v>
      </c>
      <c r="L6" s="11">
        <v>43572</v>
      </c>
      <c r="M6" s="21">
        <f t="shared" si="0"/>
        <v>0</v>
      </c>
      <c r="N6" s="11" t="s">
        <v>37</v>
      </c>
    </row>
    <row r="7" spans="1:14" x14ac:dyDescent="0.35">
      <c r="A7" s="11">
        <v>43573</v>
      </c>
      <c r="B7" s="21">
        <v>13</v>
      </c>
      <c r="C7" s="12">
        <v>12.727399999999999</v>
      </c>
      <c r="D7" s="53">
        <v>2.46</v>
      </c>
      <c r="E7" s="12">
        <v>5.1737398373983741</v>
      </c>
      <c r="F7" s="11">
        <v>43573</v>
      </c>
      <c r="G7" s="21">
        <v>13</v>
      </c>
      <c r="H7" s="12">
        <v>5.1737398373983741</v>
      </c>
      <c r="I7" s="18">
        <v>30.270589430894312</v>
      </c>
      <c r="J7" s="18">
        <v>27.329092140921407</v>
      </c>
      <c r="K7" s="18">
        <v>24.103292682926831</v>
      </c>
      <c r="L7" s="11">
        <v>43573</v>
      </c>
      <c r="M7" s="21">
        <f t="shared" si="0"/>
        <v>0</v>
      </c>
      <c r="N7" s="11" t="s">
        <v>37</v>
      </c>
    </row>
    <row r="8" spans="1:14" x14ac:dyDescent="0.35">
      <c r="A8" s="11">
        <v>43574</v>
      </c>
      <c r="B8" s="21">
        <v>13</v>
      </c>
      <c r="C8" s="12">
        <v>17.471900000000002</v>
      </c>
      <c r="D8" s="53">
        <v>2.46</v>
      </c>
      <c r="E8" s="12">
        <v>7.1023983739837409</v>
      </c>
      <c r="F8" s="11">
        <v>43574</v>
      </c>
      <c r="G8" s="21">
        <v>13</v>
      </c>
      <c r="H8" s="12">
        <v>7.1023983739837409</v>
      </c>
      <c r="I8" s="18">
        <v>24.683455284552846</v>
      </c>
      <c r="J8" s="18">
        <v>22.703021680216803</v>
      </c>
      <c r="K8" s="18">
        <v>20.484207317073171</v>
      </c>
      <c r="L8" s="11">
        <v>43574</v>
      </c>
      <c r="M8" s="21">
        <f t="shared" si="0"/>
        <v>0</v>
      </c>
      <c r="N8" s="11" t="s">
        <v>37</v>
      </c>
    </row>
    <row r="9" spans="1:14" x14ac:dyDescent="0.35">
      <c r="A9" s="11">
        <v>43575</v>
      </c>
      <c r="B9" s="21">
        <v>13</v>
      </c>
      <c r="C9" s="12">
        <v>-1.03E-2</v>
      </c>
      <c r="D9" s="53">
        <v>2.46</v>
      </c>
      <c r="E9" s="12">
        <v>-4.1869918699186997E-3</v>
      </c>
      <c r="F9" s="11">
        <v>43575</v>
      </c>
      <c r="G9" s="21">
        <v>13</v>
      </c>
      <c r="H9" s="12">
        <v>-4.1869918699186997E-3</v>
      </c>
      <c r="I9" s="18">
        <v>18.808475609756101</v>
      </c>
      <c r="J9" s="18">
        <v>16.140474254742546</v>
      </c>
      <c r="K9" s="18">
        <v>13.142215447154472</v>
      </c>
      <c r="L9" s="11">
        <v>43575</v>
      </c>
      <c r="M9" s="21">
        <f t="shared" si="0"/>
        <v>0</v>
      </c>
      <c r="N9" s="11" t="s">
        <v>37</v>
      </c>
    </row>
    <row r="10" spans="1:14" x14ac:dyDescent="0.35">
      <c r="A10" s="11">
        <v>43576</v>
      </c>
      <c r="B10" s="21">
        <v>13</v>
      </c>
      <c r="C10" s="12">
        <v>-10.0829</v>
      </c>
      <c r="D10" s="53">
        <v>2.46</v>
      </c>
      <c r="E10" s="12">
        <v>-4.0987398373983739</v>
      </c>
      <c r="F10" s="11">
        <v>43576</v>
      </c>
      <c r="G10" s="21">
        <v>13</v>
      </c>
      <c r="H10" s="12">
        <v>-4.0987398373983739</v>
      </c>
      <c r="I10" s="18">
        <v>15.775020325203252</v>
      </c>
      <c r="J10" s="18">
        <v>13.00470189701897</v>
      </c>
      <c r="K10" s="18">
        <v>9.8789939024390243</v>
      </c>
      <c r="L10" s="11">
        <v>43576</v>
      </c>
      <c r="M10" s="21">
        <f t="shared" si="0"/>
        <v>0</v>
      </c>
      <c r="N10" s="11" t="s">
        <v>37</v>
      </c>
    </row>
    <row r="11" spans="1:14" x14ac:dyDescent="0.35">
      <c r="A11" s="11">
        <v>43577</v>
      </c>
      <c r="B11" s="21">
        <v>13</v>
      </c>
      <c r="C11" s="12">
        <v>5.1867000000000001</v>
      </c>
      <c r="D11" s="53">
        <v>2.06</v>
      </c>
      <c r="E11" s="12">
        <v>2.5178155339805826</v>
      </c>
      <c r="F11" s="11">
        <v>43577</v>
      </c>
      <c r="G11" s="21">
        <v>13</v>
      </c>
      <c r="H11" s="12">
        <v>2.5178155339805826</v>
      </c>
      <c r="I11" s="18">
        <v>28.28296116504854</v>
      </c>
      <c r="J11" s="18">
        <v>24.713851132686084</v>
      </c>
      <c r="K11" s="18">
        <v>21.20010922330097</v>
      </c>
      <c r="L11" s="11">
        <v>43577</v>
      </c>
      <c r="M11" s="21">
        <f t="shared" si="0"/>
        <v>0</v>
      </c>
      <c r="N11" s="11" t="s">
        <v>37</v>
      </c>
    </row>
    <row r="12" spans="1:14" x14ac:dyDescent="0.35">
      <c r="A12" s="11">
        <v>43578</v>
      </c>
      <c r="B12" s="21">
        <v>13</v>
      </c>
      <c r="C12" s="12">
        <v>10.4763</v>
      </c>
      <c r="D12" s="53">
        <v>2.2149999999999999</v>
      </c>
      <c r="E12" s="12">
        <v>4.7297065462753958</v>
      </c>
      <c r="F12" s="11">
        <v>43578</v>
      </c>
      <c r="G12" s="21">
        <v>13</v>
      </c>
      <c r="H12" s="12">
        <v>4.7297065462753958</v>
      </c>
      <c r="I12" s="18">
        <v>29.694808126410837</v>
      </c>
      <c r="J12" s="18">
        <v>25.970579382994732</v>
      </c>
      <c r="K12" s="18">
        <v>22.387336343115123</v>
      </c>
      <c r="L12" s="11">
        <v>43578</v>
      </c>
      <c r="M12" s="21">
        <f t="shared" si="0"/>
        <v>0</v>
      </c>
      <c r="N12" s="11" t="s">
        <v>37</v>
      </c>
    </row>
    <row r="13" spans="1:14" x14ac:dyDescent="0.35">
      <c r="A13" s="11">
        <v>43579</v>
      </c>
      <c r="B13" s="21">
        <v>13</v>
      </c>
      <c r="C13" s="12">
        <v>18.808700000000002</v>
      </c>
      <c r="D13" s="53">
        <v>2.44</v>
      </c>
      <c r="E13" s="12">
        <v>7.7084836065573779</v>
      </c>
      <c r="F13" s="11">
        <v>43579</v>
      </c>
      <c r="G13" s="21">
        <v>13</v>
      </c>
      <c r="H13" s="12">
        <v>7.7084836065573779</v>
      </c>
      <c r="I13" s="18">
        <v>26.85514344262295</v>
      </c>
      <c r="J13" s="18">
        <v>23.453155737704918</v>
      </c>
      <c r="K13" s="18">
        <v>20.277684426229509</v>
      </c>
      <c r="L13" s="11">
        <v>43579</v>
      </c>
      <c r="M13" s="21">
        <f t="shared" si="0"/>
        <v>0</v>
      </c>
      <c r="N13" s="11" t="s">
        <v>37</v>
      </c>
    </row>
    <row r="14" spans="1:14" x14ac:dyDescent="0.35">
      <c r="A14" s="11">
        <v>43580</v>
      </c>
      <c r="B14" s="21">
        <v>13</v>
      </c>
      <c r="C14" s="12">
        <v>18.294699999999999</v>
      </c>
      <c r="D14" s="53">
        <v>2.4950000000000001</v>
      </c>
      <c r="E14" s="12">
        <v>7.3325450901803597</v>
      </c>
      <c r="F14" s="11">
        <v>43580</v>
      </c>
      <c r="G14" s="21">
        <v>13</v>
      </c>
      <c r="H14" s="12">
        <v>7.3325450901803597</v>
      </c>
      <c r="I14" s="18">
        <v>30.224869739478958</v>
      </c>
      <c r="J14" s="18">
        <v>26.668871075484304</v>
      </c>
      <c r="K14" s="18">
        <v>22.971833667334671</v>
      </c>
      <c r="L14" s="11">
        <v>43580</v>
      </c>
      <c r="M14" s="21">
        <f t="shared" si="0"/>
        <v>0</v>
      </c>
      <c r="N14" s="11" t="s">
        <v>37</v>
      </c>
    </row>
    <row r="15" spans="1:14" x14ac:dyDescent="0.35">
      <c r="A15" s="11">
        <v>43581</v>
      </c>
      <c r="B15" s="21">
        <v>13</v>
      </c>
      <c r="C15" s="12">
        <v>10.7249</v>
      </c>
      <c r="D15" s="53">
        <v>1.7849999999999999</v>
      </c>
      <c r="E15" s="12">
        <v>6.0083473389355744</v>
      </c>
      <c r="F15" s="11">
        <v>43581</v>
      </c>
      <c r="G15" s="21">
        <v>13</v>
      </c>
      <c r="H15" s="12">
        <v>6.0083473389355744</v>
      </c>
      <c r="I15" s="18">
        <v>40.693977591036415</v>
      </c>
      <c r="J15" s="18">
        <v>34.960802987861811</v>
      </c>
      <c r="K15" s="18">
        <v>29.89609243697479</v>
      </c>
      <c r="L15" s="11">
        <v>43581</v>
      </c>
      <c r="M15" s="21">
        <f t="shared" si="0"/>
        <v>1</v>
      </c>
      <c r="N15" s="11">
        <v>43581</v>
      </c>
    </row>
    <row r="16" spans="1:14" x14ac:dyDescent="0.35">
      <c r="A16" s="11">
        <v>43582</v>
      </c>
      <c r="B16" s="21">
        <v>13</v>
      </c>
      <c r="C16" s="12">
        <v>0.93110000000000004</v>
      </c>
      <c r="D16" s="53">
        <v>1.7849999999999999</v>
      </c>
      <c r="E16" s="12">
        <v>0.52162464985994406</v>
      </c>
      <c r="F16" s="11">
        <v>43582</v>
      </c>
      <c r="G16" s="21">
        <v>13</v>
      </c>
      <c r="H16" s="12">
        <v>0.52162464985994406</v>
      </c>
      <c r="I16" s="18">
        <v>28.282380952380954</v>
      </c>
      <c r="J16" s="18">
        <v>23.86694677871149</v>
      </c>
      <c r="K16" s="18">
        <v>20.019873949579832</v>
      </c>
      <c r="L16" s="11">
        <v>43582</v>
      </c>
      <c r="M16" s="21">
        <f t="shared" si="0"/>
        <v>0</v>
      </c>
      <c r="N16" s="11" t="s">
        <v>37</v>
      </c>
    </row>
    <row r="17" spans="1:14" x14ac:dyDescent="0.35">
      <c r="A17" s="11">
        <v>43583</v>
      </c>
      <c r="B17" s="21">
        <v>13</v>
      </c>
      <c r="C17" s="12">
        <v>-2.4579</v>
      </c>
      <c r="D17" s="53">
        <v>1.7849999999999999</v>
      </c>
      <c r="E17" s="12">
        <v>-1.3769747899159663</v>
      </c>
      <c r="F17" s="11">
        <v>43583</v>
      </c>
      <c r="G17" s="21">
        <v>13</v>
      </c>
      <c r="H17" s="12">
        <v>-1.3769747899159663</v>
      </c>
      <c r="I17" s="18">
        <v>30.117507002801123</v>
      </c>
      <c r="J17" s="18">
        <v>27.799775910364147</v>
      </c>
      <c r="K17" s="18">
        <v>23.724887955182076</v>
      </c>
      <c r="L17" s="11">
        <v>43583</v>
      </c>
      <c r="M17" s="21">
        <f t="shared" si="0"/>
        <v>0</v>
      </c>
      <c r="N17" s="11" t="s">
        <v>37</v>
      </c>
    </row>
    <row r="18" spans="1:14" x14ac:dyDescent="0.35">
      <c r="A18" s="11">
        <v>43584</v>
      </c>
      <c r="B18" s="21">
        <v>13</v>
      </c>
      <c r="C18" s="12">
        <v>19.2727</v>
      </c>
      <c r="D18" s="53">
        <v>2.3650000000000002</v>
      </c>
      <c r="E18" s="12">
        <v>8.1491331923890051</v>
      </c>
      <c r="F18" s="11">
        <v>43584</v>
      </c>
      <c r="G18" s="21">
        <v>13</v>
      </c>
      <c r="H18" s="12">
        <v>8.1491331923890051</v>
      </c>
      <c r="I18" s="18">
        <v>21.468541226215642</v>
      </c>
      <c r="J18" s="18">
        <v>18.365285412262153</v>
      </c>
      <c r="K18" s="18">
        <v>15.73700845665962</v>
      </c>
      <c r="L18" s="11">
        <v>43584</v>
      </c>
      <c r="M18" s="21">
        <f t="shared" si="0"/>
        <v>0</v>
      </c>
      <c r="N18" s="11" t="s">
        <v>37</v>
      </c>
    </row>
    <row r="19" spans="1:14" x14ac:dyDescent="0.35">
      <c r="A19" s="11">
        <v>43585</v>
      </c>
      <c r="B19" s="21">
        <v>13</v>
      </c>
      <c r="C19" s="12">
        <v>3.3807</v>
      </c>
      <c r="D19" s="53">
        <v>2.415</v>
      </c>
      <c r="E19" s="12">
        <v>1.3998757763975156</v>
      </c>
      <c r="F19" s="11">
        <v>43585</v>
      </c>
      <c r="G19" s="21">
        <v>13</v>
      </c>
      <c r="H19" s="12">
        <v>1.3998757763975156</v>
      </c>
      <c r="I19" s="18">
        <v>22.382049689440993</v>
      </c>
      <c r="J19" s="18">
        <v>19.709164941338855</v>
      </c>
      <c r="K19" s="18">
        <v>16.391521739130436</v>
      </c>
      <c r="L19" s="11">
        <v>43585</v>
      </c>
      <c r="M19" s="21">
        <f t="shared" si="0"/>
        <v>0</v>
      </c>
      <c r="N19" s="11" t="s">
        <v>37</v>
      </c>
    </row>
    <row r="20" spans="1:14" x14ac:dyDescent="0.35">
      <c r="A20" s="11">
        <v>43586</v>
      </c>
      <c r="B20" s="21">
        <v>13</v>
      </c>
      <c r="C20" s="12">
        <v>36.144300000000001</v>
      </c>
      <c r="D20" s="53">
        <v>2.4550000000000001</v>
      </c>
      <c r="E20" s="12">
        <v>14.722729124236253</v>
      </c>
      <c r="F20" s="11">
        <v>43586</v>
      </c>
      <c r="G20" s="21">
        <v>13</v>
      </c>
      <c r="H20" s="12">
        <v>14.722729124236253</v>
      </c>
      <c r="I20" s="18">
        <v>27.653665987780037</v>
      </c>
      <c r="J20" s="18">
        <v>25.777732518669382</v>
      </c>
      <c r="K20" s="18">
        <v>22.969938900203665</v>
      </c>
      <c r="L20" s="11">
        <v>43586</v>
      </c>
      <c r="M20" s="21">
        <f t="shared" si="0"/>
        <v>0</v>
      </c>
      <c r="N20" s="11" t="s">
        <v>37</v>
      </c>
    </row>
    <row r="21" spans="1:14" x14ac:dyDescent="0.35">
      <c r="A21" s="11">
        <v>43587</v>
      </c>
      <c r="B21" s="21">
        <v>13</v>
      </c>
      <c r="C21" s="12">
        <v>22.790299999999998</v>
      </c>
      <c r="D21" s="53">
        <v>2.42</v>
      </c>
      <c r="E21" s="12">
        <v>9.4174793388429752</v>
      </c>
      <c r="F21" s="11">
        <v>43587</v>
      </c>
      <c r="G21" s="21">
        <v>13</v>
      </c>
      <c r="H21" s="12">
        <v>9.4174793388429752</v>
      </c>
      <c r="I21" s="18">
        <v>23.919028925619834</v>
      </c>
      <c r="J21" s="18">
        <v>22.911955922865015</v>
      </c>
      <c r="K21" s="18">
        <v>20.653749999999999</v>
      </c>
      <c r="L21" s="11">
        <v>43587</v>
      </c>
      <c r="M21" s="21">
        <f t="shared" si="0"/>
        <v>0</v>
      </c>
      <c r="N21" s="11" t="s">
        <v>37</v>
      </c>
    </row>
    <row r="22" spans="1:14" x14ac:dyDescent="0.35">
      <c r="A22" s="11">
        <v>43588</v>
      </c>
      <c r="B22" s="21">
        <v>13</v>
      </c>
      <c r="C22" s="12">
        <v>32.415199999999999</v>
      </c>
      <c r="D22" s="53">
        <v>2.1800000000000002</v>
      </c>
      <c r="E22" s="12">
        <v>14.869357798165137</v>
      </c>
      <c r="F22" s="11">
        <v>43588</v>
      </c>
      <c r="G22" s="21">
        <v>13</v>
      </c>
      <c r="H22" s="12">
        <v>14.869357798165137</v>
      </c>
      <c r="I22" s="18">
        <v>25.294885321100914</v>
      </c>
      <c r="J22" s="18">
        <v>22.749113149847091</v>
      </c>
      <c r="K22" s="18">
        <v>20.082178899082567</v>
      </c>
      <c r="L22" s="11">
        <v>43588</v>
      </c>
      <c r="M22" s="21">
        <f t="shared" si="0"/>
        <v>0</v>
      </c>
      <c r="N22" s="11" t="s">
        <v>37</v>
      </c>
    </row>
    <row r="23" spans="1:14" x14ac:dyDescent="0.35">
      <c r="A23" s="11">
        <v>43589</v>
      </c>
      <c r="B23" s="21">
        <v>13</v>
      </c>
      <c r="C23" s="12">
        <v>2.4262999999999999</v>
      </c>
      <c r="D23" s="53">
        <v>2.1800000000000002</v>
      </c>
      <c r="E23" s="12">
        <v>1.1129816513761466</v>
      </c>
      <c r="F23" s="11">
        <v>43589</v>
      </c>
      <c r="G23" s="21">
        <v>13</v>
      </c>
      <c r="H23" s="12">
        <v>1.1129816513761466</v>
      </c>
      <c r="I23" s="18">
        <v>21.943165137614677</v>
      </c>
      <c r="J23" s="18">
        <v>18.973165137614679</v>
      </c>
      <c r="K23" s="18">
        <v>15.701823394495413</v>
      </c>
      <c r="L23" s="11">
        <v>43589</v>
      </c>
      <c r="M23" s="21">
        <f t="shared" si="0"/>
        <v>0</v>
      </c>
      <c r="N23" s="11" t="s">
        <v>37</v>
      </c>
    </row>
    <row r="24" spans="1:14" x14ac:dyDescent="0.35">
      <c r="A24" s="11">
        <v>43590</v>
      </c>
      <c r="B24" s="21">
        <v>13</v>
      </c>
      <c r="C24" s="12">
        <v>-3.8365999999999998</v>
      </c>
      <c r="D24" s="53">
        <v>2.1800000000000002</v>
      </c>
      <c r="E24" s="12">
        <v>-1.7599082568807338</v>
      </c>
      <c r="F24" s="11">
        <v>43590</v>
      </c>
      <c r="G24" s="21">
        <v>13</v>
      </c>
      <c r="H24" s="12">
        <v>-1.7599082568807338</v>
      </c>
      <c r="I24" s="18">
        <v>22.094587155963303</v>
      </c>
      <c r="J24" s="18">
        <v>18.783103975535166</v>
      </c>
      <c r="K24" s="18">
        <v>14.739747706422017</v>
      </c>
      <c r="L24" s="11">
        <v>43590</v>
      </c>
      <c r="M24" s="21">
        <f t="shared" si="0"/>
        <v>0</v>
      </c>
      <c r="N24" s="11" t="s">
        <v>37</v>
      </c>
    </row>
    <row r="25" spans="1:14" x14ac:dyDescent="0.35">
      <c r="A25" s="11">
        <v>43591</v>
      </c>
      <c r="B25" s="21">
        <v>13</v>
      </c>
      <c r="C25" s="12">
        <v>18.355799999999999</v>
      </c>
      <c r="D25" s="53">
        <v>2.68</v>
      </c>
      <c r="E25" s="12">
        <v>6.8491791044776109</v>
      </c>
      <c r="F25" s="11">
        <v>43591</v>
      </c>
      <c r="G25" s="21">
        <v>13</v>
      </c>
      <c r="H25" s="12">
        <v>6.8491791044776109</v>
      </c>
      <c r="I25" s="18">
        <v>18.465727611940299</v>
      </c>
      <c r="J25" s="18">
        <v>17.223420398009949</v>
      </c>
      <c r="K25" s="18">
        <v>15.220289179104476</v>
      </c>
      <c r="L25" s="11">
        <v>43591</v>
      </c>
      <c r="M25" s="21">
        <f t="shared" si="0"/>
        <v>0</v>
      </c>
      <c r="N25" s="11" t="s">
        <v>37</v>
      </c>
    </row>
    <row r="26" spans="1:14" x14ac:dyDescent="0.35">
      <c r="A26" s="11">
        <v>43592</v>
      </c>
      <c r="B26" s="21">
        <v>13</v>
      </c>
      <c r="C26" s="12">
        <v>11.938700000000001</v>
      </c>
      <c r="D26" s="53">
        <v>3.1</v>
      </c>
      <c r="E26" s="12">
        <v>3.8511935483870969</v>
      </c>
      <c r="F26" s="11">
        <v>43592</v>
      </c>
      <c r="G26" s="21">
        <v>13</v>
      </c>
      <c r="H26" s="12">
        <v>3.8511935483870969</v>
      </c>
      <c r="I26" s="18">
        <v>18.018145161290324</v>
      </c>
      <c r="J26" s="18">
        <v>15.780096774193547</v>
      </c>
      <c r="K26" s="18">
        <v>13.339975806451612</v>
      </c>
      <c r="L26" s="11">
        <v>43592</v>
      </c>
      <c r="M26" s="21">
        <f t="shared" si="0"/>
        <v>0</v>
      </c>
      <c r="N26" s="11" t="s">
        <v>37</v>
      </c>
    </row>
    <row r="27" spans="1:14" x14ac:dyDescent="0.35">
      <c r="A27" s="11">
        <v>43593</v>
      </c>
      <c r="B27" s="21">
        <v>13</v>
      </c>
      <c r="C27" s="12">
        <v>18.041799999999999</v>
      </c>
      <c r="D27" s="53">
        <v>2.85</v>
      </c>
      <c r="E27" s="12">
        <v>6.3304561403508766</v>
      </c>
      <c r="F27" s="11">
        <v>43593</v>
      </c>
      <c r="G27" s="21">
        <v>13</v>
      </c>
      <c r="H27" s="12">
        <v>6.3304561403508766</v>
      </c>
      <c r="I27" s="18">
        <v>20.504842105263158</v>
      </c>
      <c r="J27" s="18">
        <v>17.943391812865496</v>
      </c>
      <c r="K27" s="18">
        <v>15.253447368421053</v>
      </c>
      <c r="L27" s="11">
        <v>43593</v>
      </c>
      <c r="M27" s="21">
        <f t="shared" si="0"/>
        <v>0</v>
      </c>
      <c r="N27" s="11" t="s">
        <v>37</v>
      </c>
    </row>
    <row r="28" spans="1:14" x14ac:dyDescent="0.35">
      <c r="A28" s="11">
        <v>43594</v>
      </c>
      <c r="B28" s="21">
        <v>13</v>
      </c>
      <c r="C28" s="12">
        <v>46.267699999999998</v>
      </c>
      <c r="D28" s="53">
        <v>2.8</v>
      </c>
      <c r="E28" s="12">
        <v>16.524178571428571</v>
      </c>
      <c r="F28" s="11">
        <v>43594</v>
      </c>
      <c r="G28" s="21">
        <v>13</v>
      </c>
      <c r="H28" s="12">
        <v>16.524178571428571</v>
      </c>
      <c r="I28" s="18">
        <v>20.555500000000002</v>
      </c>
      <c r="J28" s="18">
        <v>18.468107142857143</v>
      </c>
      <c r="K28" s="18">
        <v>16.361285714285714</v>
      </c>
      <c r="L28" s="11">
        <v>43594</v>
      </c>
      <c r="M28" s="21">
        <f t="shared" si="0"/>
        <v>0</v>
      </c>
      <c r="N28" s="11" t="s">
        <v>37</v>
      </c>
    </row>
    <row r="29" spans="1:14" x14ac:dyDescent="0.35">
      <c r="A29" s="11">
        <v>43595</v>
      </c>
      <c r="B29" s="21">
        <v>13</v>
      </c>
      <c r="C29" s="12">
        <v>45.523299999999999</v>
      </c>
      <c r="D29" s="53">
        <v>2.4649999999999999</v>
      </c>
      <c r="E29" s="12">
        <v>18.467870182555782</v>
      </c>
      <c r="F29" s="11">
        <v>43595</v>
      </c>
      <c r="G29" s="21">
        <v>13</v>
      </c>
      <c r="H29" s="12">
        <v>18.467870182555782</v>
      </c>
      <c r="I29" s="18">
        <v>24.107525354969574</v>
      </c>
      <c r="J29" s="18">
        <v>22.287951318458422</v>
      </c>
      <c r="K29" s="18">
        <v>20.611906693711969</v>
      </c>
      <c r="L29" s="11">
        <v>43595</v>
      </c>
      <c r="M29" s="21">
        <f t="shared" si="0"/>
        <v>0</v>
      </c>
      <c r="N29" s="11" t="s">
        <v>37</v>
      </c>
    </row>
    <row r="30" spans="1:14" x14ac:dyDescent="0.35">
      <c r="A30" s="11">
        <v>43596</v>
      </c>
      <c r="B30" s="21">
        <v>13</v>
      </c>
      <c r="C30" s="12">
        <v>14.6182</v>
      </c>
      <c r="D30" s="53">
        <v>2.4649999999999999</v>
      </c>
      <c r="E30" s="12">
        <v>5.9303042596348892</v>
      </c>
      <c r="F30" s="11">
        <v>43596</v>
      </c>
      <c r="G30" s="21">
        <v>13</v>
      </c>
      <c r="H30" s="12">
        <v>5.9303042596348892</v>
      </c>
      <c r="I30" s="18">
        <v>19.365334685598377</v>
      </c>
      <c r="J30" s="18">
        <v>17.727194050033809</v>
      </c>
      <c r="K30" s="18">
        <v>15.926267748478702</v>
      </c>
      <c r="L30" s="11">
        <v>43596</v>
      </c>
      <c r="M30" s="21">
        <f t="shared" si="0"/>
        <v>0</v>
      </c>
      <c r="N30" s="11" t="s">
        <v>37</v>
      </c>
    </row>
    <row r="31" spans="1:14" x14ac:dyDescent="0.35">
      <c r="A31" s="11">
        <v>43597</v>
      </c>
      <c r="B31" s="21">
        <v>13</v>
      </c>
      <c r="C31" s="12">
        <v>-1.04E-2</v>
      </c>
      <c r="D31" s="53">
        <v>2.4649999999999999</v>
      </c>
      <c r="E31" s="12">
        <v>-4.2190669371196757E-3</v>
      </c>
      <c r="F31" s="11">
        <v>43597</v>
      </c>
      <c r="G31" s="21">
        <v>13</v>
      </c>
      <c r="H31" s="12">
        <v>-4.2190669371196757E-3</v>
      </c>
      <c r="I31" s="18">
        <v>18.019452332657202</v>
      </c>
      <c r="J31" s="18">
        <v>15.909952670723463</v>
      </c>
      <c r="K31" s="18">
        <v>13.229614604462476</v>
      </c>
      <c r="L31" s="11">
        <v>43597</v>
      </c>
      <c r="M31" s="21">
        <f t="shared" si="0"/>
        <v>0</v>
      </c>
      <c r="N31" s="11" t="s">
        <v>37</v>
      </c>
    </row>
    <row r="32" spans="1:14" x14ac:dyDescent="0.35">
      <c r="A32" s="11">
        <v>43598</v>
      </c>
      <c r="B32" s="21">
        <v>13</v>
      </c>
      <c r="C32" s="12">
        <v>10.529</v>
      </c>
      <c r="D32" s="53">
        <v>2.7650000000000001</v>
      </c>
      <c r="E32" s="12">
        <v>3.8079566003616634</v>
      </c>
      <c r="F32" s="11">
        <v>43598</v>
      </c>
      <c r="G32" s="21">
        <v>13</v>
      </c>
      <c r="H32" s="12">
        <v>3.8079566003616634</v>
      </c>
      <c r="I32" s="18">
        <v>21.110994575045208</v>
      </c>
      <c r="J32" s="18">
        <v>18.556805304400239</v>
      </c>
      <c r="K32" s="18">
        <v>16.039231464737796</v>
      </c>
      <c r="L32" s="11">
        <v>43598</v>
      </c>
      <c r="M32" s="21">
        <f t="shared" si="0"/>
        <v>0</v>
      </c>
      <c r="N32" s="11" t="s">
        <v>37</v>
      </c>
    </row>
    <row r="33" spans="1:14" x14ac:dyDescent="0.35">
      <c r="A33" s="11">
        <v>43599</v>
      </c>
      <c r="B33" s="21">
        <v>13</v>
      </c>
      <c r="C33" s="12">
        <v>13.986800000000001</v>
      </c>
      <c r="D33" s="53">
        <v>3.01</v>
      </c>
      <c r="E33" s="12">
        <v>4.6467774086378739</v>
      </c>
      <c r="F33" s="11">
        <v>43599</v>
      </c>
      <c r="G33" s="21">
        <v>13</v>
      </c>
      <c r="H33" s="12">
        <v>4.6467774086378739</v>
      </c>
      <c r="I33" s="18">
        <v>22.23797342192691</v>
      </c>
      <c r="J33" s="18">
        <v>19.62719822812846</v>
      </c>
      <c r="K33" s="18">
        <v>17.399493355481731</v>
      </c>
      <c r="L33" s="11">
        <v>43599</v>
      </c>
      <c r="M33" s="21">
        <f t="shared" si="0"/>
        <v>0</v>
      </c>
      <c r="N33" s="11" t="s">
        <v>37</v>
      </c>
    </row>
    <row r="34" spans="1:14" x14ac:dyDescent="0.35">
      <c r="A34" s="11">
        <v>43600</v>
      </c>
      <c r="B34" s="21">
        <v>13</v>
      </c>
      <c r="C34" s="12">
        <v>18.559100000000001</v>
      </c>
      <c r="D34" s="53">
        <v>2.9449999999999998</v>
      </c>
      <c r="E34" s="12">
        <v>6.3019015280135831</v>
      </c>
      <c r="F34" s="11">
        <v>43600</v>
      </c>
      <c r="G34" s="21">
        <v>13</v>
      </c>
      <c r="H34" s="12">
        <v>6.3019015280135831</v>
      </c>
      <c r="I34" s="18">
        <v>22.909813242784381</v>
      </c>
      <c r="J34" s="18">
        <v>20.500871533672893</v>
      </c>
      <c r="K34" s="18">
        <v>18.003616298811547</v>
      </c>
      <c r="L34" s="11">
        <v>43600</v>
      </c>
      <c r="M34" s="21">
        <f t="shared" si="0"/>
        <v>0</v>
      </c>
      <c r="N34" s="11" t="s">
        <v>37</v>
      </c>
    </row>
    <row r="35" spans="1:14" x14ac:dyDescent="0.35">
      <c r="A35" s="11">
        <v>43601</v>
      </c>
      <c r="B35" s="21">
        <v>13</v>
      </c>
      <c r="C35" s="12">
        <v>15.161099999999999</v>
      </c>
      <c r="D35" s="53">
        <v>2.8149999999999999</v>
      </c>
      <c r="E35" s="12">
        <v>5.3858259325044404</v>
      </c>
      <c r="F35" s="11">
        <v>43601</v>
      </c>
      <c r="G35" s="21">
        <v>13</v>
      </c>
      <c r="H35" s="12">
        <v>5.3858259325044404</v>
      </c>
      <c r="I35" s="18">
        <v>19.489200710479572</v>
      </c>
      <c r="J35" s="18">
        <v>16.478117229129662</v>
      </c>
      <c r="K35" s="18">
        <v>13.797158081705152</v>
      </c>
      <c r="L35" s="11">
        <v>43601</v>
      </c>
      <c r="M35" s="21">
        <f t="shared" si="0"/>
        <v>0</v>
      </c>
      <c r="N35" s="11" t="s">
        <v>37</v>
      </c>
    </row>
    <row r="36" spans="1:14" x14ac:dyDescent="0.35">
      <c r="A36" s="11">
        <v>43602</v>
      </c>
      <c r="B36" s="21">
        <v>13</v>
      </c>
      <c r="C36" s="12">
        <v>2.8847999999999998</v>
      </c>
      <c r="D36" s="53">
        <v>2.4500000000000002</v>
      </c>
      <c r="E36" s="12">
        <v>1.1774693877551019</v>
      </c>
      <c r="F36" s="11">
        <v>43602</v>
      </c>
      <c r="G36" s="21">
        <v>13</v>
      </c>
      <c r="H36" s="12">
        <v>1.1774693877551019</v>
      </c>
      <c r="I36" s="18">
        <v>20.385163265306119</v>
      </c>
      <c r="J36" s="18">
        <v>16.848272108843535</v>
      </c>
      <c r="K36" s="18">
        <v>13.164571428571428</v>
      </c>
      <c r="L36" s="11">
        <v>43602</v>
      </c>
      <c r="M36" s="21">
        <f t="shared" si="0"/>
        <v>0</v>
      </c>
      <c r="N36" s="11" t="s">
        <v>37</v>
      </c>
    </row>
    <row r="37" spans="1:14" x14ac:dyDescent="0.35">
      <c r="A37" s="11">
        <v>43603</v>
      </c>
      <c r="B37" s="21">
        <v>13</v>
      </c>
      <c r="C37" s="12">
        <v>1.4999999999999999E-2</v>
      </c>
      <c r="D37" s="53">
        <v>2.4500000000000002</v>
      </c>
      <c r="E37" s="12">
        <v>6.1224489795918364E-3</v>
      </c>
      <c r="F37" s="11">
        <v>43603</v>
      </c>
      <c r="G37" s="21">
        <v>13</v>
      </c>
      <c r="H37" s="12">
        <v>6.1224489795918364E-3</v>
      </c>
      <c r="I37" s="18">
        <v>17.725000000000001</v>
      </c>
      <c r="J37" s="18">
        <v>14.367523809523808</v>
      </c>
      <c r="K37" s="18">
        <v>12.320693877551019</v>
      </c>
      <c r="L37" s="11">
        <v>43603</v>
      </c>
      <c r="M37" s="21">
        <f t="shared" si="0"/>
        <v>0</v>
      </c>
      <c r="N37" s="11" t="s">
        <v>37</v>
      </c>
    </row>
    <row r="38" spans="1:14" x14ac:dyDescent="0.35">
      <c r="A38" s="11">
        <v>43604</v>
      </c>
      <c r="B38" s="21">
        <v>13</v>
      </c>
      <c r="C38" s="12">
        <v>-5.5784000000000002</v>
      </c>
      <c r="D38" s="53">
        <v>2.4500000000000002</v>
      </c>
      <c r="E38" s="12">
        <v>-2.2768979591836733</v>
      </c>
      <c r="F38" s="11">
        <v>43604</v>
      </c>
      <c r="G38" s="21">
        <v>13</v>
      </c>
      <c r="H38" s="12">
        <v>-2.2768979591836733</v>
      </c>
      <c r="I38" s="18">
        <v>16.378224489795919</v>
      </c>
      <c r="J38" s="18">
        <v>12.61186394557823</v>
      </c>
      <c r="K38" s="18">
        <v>9.4599591836734689</v>
      </c>
      <c r="L38" s="11">
        <v>43604</v>
      </c>
      <c r="M38" s="21">
        <f t="shared" si="0"/>
        <v>0</v>
      </c>
      <c r="N38" s="11" t="s">
        <v>37</v>
      </c>
    </row>
    <row r="39" spans="1:14" x14ac:dyDescent="0.35">
      <c r="A39" s="11">
        <v>43605</v>
      </c>
      <c r="B39" s="21">
        <v>13</v>
      </c>
      <c r="C39" s="12">
        <v>-0.2152</v>
      </c>
      <c r="D39" s="53">
        <v>2.76</v>
      </c>
      <c r="E39" s="12">
        <v>-7.7971014492753635E-2</v>
      </c>
      <c r="F39" s="11">
        <v>43605</v>
      </c>
      <c r="G39" s="21">
        <v>13</v>
      </c>
      <c r="H39" s="12">
        <v>-7.7971014492753635E-2</v>
      </c>
      <c r="I39" s="18">
        <v>18.377989130434784</v>
      </c>
      <c r="J39" s="18">
        <v>14.779722222222224</v>
      </c>
      <c r="K39" s="18">
        <v>11.303795289855074</v>
      </c>
      <c r="L39" s="11">
        <v>43605</v>
      </c>
      <c r="M39" s="21">
        <f t="shared" si="0"/>
        <v>0</v>
      </c>
      <c r="N39" s="11" t="s">
        <v>37</v>
      </c>
    </row>
    <row r="40" spans="1:14" x14ac:dyDescent="0.35">
      <c r="A40" s="11">
        <v>43606</v>
      </c>
      <c r="B40" s="21">
        <v>13</v>
      </c>
      <c r="C40" s="12">
        <v>1.7500000000000002E-2</v>
      </c>
      <c r="D40" s="53">
        <v>2.7949999999999999</v>
      </c>
      <c r="E40" s="12">
        <v>6.2611806797853321E-3</v>
      </c>
      <c r="F40" s="11">
        <v>43606</v>
      </c>
      <c r="G40" s="21">
        <v>13</v>
      </c>
      <c r="H40" s="12">
        <v>6.2611806797853321E-3</v>
      </c>
      <c r="I40" s="18">
        <v>16.275313059033991</v>
      </c>
      <c r="J40" s="18">
        <v>13.695086463923673</v>
      </c>
      <c r="K40" s="18">
        <v>11.572343470483005</v>
      </c>
      <c r="L40" s="11">
        <v>43606</v>
      </c>
      <c r="M40" s="21">
        <f t="shared" si="0"/>
        <v>0</v>
      </c>
      <c r="N40" s="11" t="s">
        <v>37</v>
      </c>
    </row>
    <row r="41" spans="1:14" x14ac:dyDescent="0.35">
      <c r="A41" s="11">
        <v>43607</v>
      </c>
      <c r="B41" s="21">
        <v>13</v>
      </c>
      <c r="C41" s="12">
        <v>4.4006999999999996</v>
      </c>
      <c r="D41" s="53">
        <v>2.7349999999999999</v>
      </c>
      <c r="E41" s="12">
        <v>1.6090310786106032</v>
      </c>
      <c r="F41" s="11">
        <v>43607</v>
      </c>
      <c r="G41" s="21">
        <v>13</v>
      </c>
      <c r="H41" s="12">
        <v>1.6090310786106032</v>
      </c>
      <c r="I41" s="18">
        <v>16.507276051188299</v>
      </c>
      <c r="J41" s="18">
        <v>14.00196221815966</v>
      </c>
      <c r="K41" s="18">
        <v>11.883747714808043</v>
      </c>
      <c r="L41" s="11">
        <v>43607</v>
      </c>
      <c r="M41" s="21">
        <f t="shared" si="0"/>
        <v>0</v>
      </c>
      <c r="N41" s="11" t="s">
        <v>37</v>
      </c>
    </row>
    <row r="42" spans="1:14" x14ac:dyDescent="0.35">
      <c r="A42" s="11">
        <v>43608</v>
      </c>
      <c r="B42" s="21">
        <v>13</v>
      </c>
      <c r="C42" s="12">
        <v>8.6986000000000008</v>
      </c>
      <c r="D42" s="53">
        <v>2.75</v>
      </c>
      <c r="E42" s="12">
        <v>3.163127272727273</v>
      </c>
      <c r="F42" s="11">
        <v>43608</v>
      </c>
      <c r="G42" s="21">
        <v>13</v>
      </c>
      <c r="H42" s="12">
        <v>3.163127272727273</v>
      </c>
      <c r="I42" s="18">
        <v>20.375054545454546</v>
      </c>
      <c r="J42" s="18">
        <v>18.321551515151516</v>
      </c>
      <c r="K42" s="18">
        <v>15.965199999999999</v>
      </c>
      <c r="L42" s="11">
        <v>43608</v>
      </c>
      <c r="M42" s="21">
        <f t="shared" si="0"/>
        <v>0</v>
      </c>
      <c r="N42" s="11" t="s">
        <v>37</v>
      </c>
    </row>
    <row r="43" spans="1:14" x14ac:dyDescent="0.35">
      <c r="A43" s="11">
        <v>43609</v>
      </c>
      <c r="B43" s="21">
        <v>13</v>
      </c>
      <c r="C43" s="12">
        <v>4.8716999999999997</v>
      </c>
      <c r="D43" s="53">
        <v>2.5099999999999998</v>
      </c>
      <c r="E43" s="12">
        <v>1.9409163346613547</v>
      </c>
      <c r="F43" s="11">
        <v>43609</v>
      </c>
      <c r="G43" s="21">
        <v>13</v>
      </c>
      <c r="H43" s="12">
        <v>1.9409163346613547</v>
      </c>
      <c r="I43" s="18">
        <v>19.231852589641434</v>
      </c>
      <c r="J43" s="18">
        <v>16.351208499335993</v>
      </c>
      <c r="K43" s="18">
        <v>14.349133466135461</v>
      </c>
      <c r="L43" s="11">
        <v>43609</v>
      </c>
      <c r="M43" s="21">
        <f t="shared" si="0"/>
        <v>0</v>
      </c>
      <c r="N43" s="11" t="s">
        <v>37</v>
      </c>
    </row>
    <row r="44" spans="1:14" x14ac:dyDescent="0.35">
      <c r="A44" s="11">
        <v>43610</v>
      </c>
      <c r="B44" s="21">
        <v>13</v>
      </c>
      <c r="C44" s="12">
        <v>-8.9800000000000005E-2</v>
      </c>
      <c r="D44" s="53">
        <v>2.5099999999999998</v>
      </c>
      <c r="E44" s="12">
        <v>-3.5776892430278887E-2</v>
      </c>
      <c r="F44" s="11">
        <v>43610</v>
      </c>
      <c r="G44" s="21">
        <v>13</v>
      </c>
      <c r="H44" s="12">
        <v>-3.5776892430278887E-2</v>
      </c>
      <c r="I44" s="18">
        <v>13.927788844621514</v>
      </c>
      <c r="J44" s="18">
        <v>11.422682602921647</v>
      </c>
      <c r="K44" s="18">
        <v>8.6731274900398407</v>
      </c>
      <c r="L44" s="11">
        <v>43610</v>
      </c>
      <c r="M44" s="21">
        <f t="shared" si="0"/>
        <v>0</v>
      </c>
      <c r="N44" s="11" t="s">
        <v>37</v>
      </c>
    </row>
    <row r="45" spans="1:14" x14ac:dyDescent="0.35">
      <c r="A45" s="11">
        <v>43611</v>
      </c>
      <c r="B45" s="21">
        <v>13</v>
      </c>
      <c r="C45" s="12">
        <v>0.1138</v>
      </c>
      <c r="D45" s="53">
        <v>2.5099999999999998</v>
      </c>
      <c r="E45" s="12">
        <v>4.5338645418326697E-2</v>
      </c>
      <c r="F45" s="11">
        <v>43611</v>
      </c>
      <c r="G45" s="21">
        <v>13</v>
      </c>
      <c r="H45" s="12">
        <v>4.5338645418326697E-2</v>
      </c>
      <c r="I45" s="18">
        <v>12.782231075697212</v>
      </c>
      <c r="J45" s="18">
        <v>10.962031872509961</v>
      </c>
      <c r="K45" s="18">
        <v>9.0238446215139447</v>
      </c>
      <c r="L45" s="11">
        <v>43611</v>
      </c>
      <c r="M45" s="21">
        <f t="shared" si="0"/>
        <v>0</v>
      </c>
      <c r="N45" s="11" t="s">
        <v>37</v>
      </c>
    </row>
    <row r="46" spans="1:14" x14ac:dyDescent="0.35">
      <c r="A46" s="11">
        <v>43612</v>
      </c>
      <c r="B46" s="21">
        <v>13</v>
      </c>
      <c r="C46" s="12">
        <v>-7.1308999999999996</v>
      </c>
      <c r="D46" s="53">
        <v>2.5099999999999998</v>
      </c>
      <c r="E46" s="12">
        <v>-2.8409960159362551</v>
      </c>
      <c r="F46" s="11">
        <v>43612</v>
      </c>
      <c r="G46" s="21">
        <v>13</v>
      </c>
      <c r="H46" s="12">
        <v>-2.8409960159362551</v>
      </c>
      <c r="I46" s="18">
        <v>11.901792828685259</v>
      </c>
      <c r="J46" s="18">
        <v>9.2029482071713158</v>
      </c>
      <c r="K46" s="18">
        <v>6.9011952191235064</v>
      </c>
      <c r="L46" s="11">
        <v>43612</v>
      </c>
      <c r="M46" s="21">
        <f t="shared" si="0"/>
        <v>0</v>
      </c>
      <c r="N46" s="11" t="s">
        <v>37</v>
      </c>
    </row>
    <row r="47" spans="1:14" x14ac:dyDescent="0.35">
      <c r="A47" s="11">
        <v>43613</v>
      </c>
      <c r="B47" s="21">
        <v>13</v>
      </c>
      <c r="C47" s="12">
        <v>2.7212999999999998</v>
      </c>
      <c r="D47" s="53">
        <v>2.5249999999999999</v>
      </c>
      <c r="E47" s="12">
        <v>1.0777425742574258</v>
      </c>
      <c r="F47" s="11">
        <v>43613</v>
      </c>
      <c r="G47" s="21">
        <v>13</v>
      </c>
      <c r="H47" s="12">
        <v>1.0777425742574258</v>
      </c>
      <c r="I47" s="18">
        <v>13.457544554455446</v>
      </c>
      <c r="J47" s="18">
        <v>10.628554455445546</v>
      </c>
      <c r="K47" s="18">
        <v>8.1872376237623765</v>
      </c>
      <c r="L47" s="11">
        <v>43613</v>
      </c>
      <c r="M47" s="21">
        <f t="shared" si="0"/>
        <v>0</v>
      </c>
      <c r="N47" s="11" t="s">
        <v>37</v>
      </c>
    </row>
    <row r="48" spans="1:14" x14ac:dyDescent="0.35">
      <c r="A48" s="11">
        <v>43614</v>
      </c>
      <c r="B48" s="21">
        <v>13</v>
      </c>
      <c r="C48" s="12">
        <v>4.4821999999999997</v>
      </c>
      <c r="D48" s="53">
        <v>2.4950000000000001</v>
      </c>
      <c r="E48" s="12">
        <v>1.7964729458917834</v>
      </c>
      <c r="F48" s="11">
        <v>43614</v>
      </c>
      <c r="G48" s="21">
        <v>13</v>
      </c>
      <c r="H48" s="12">
        <v>1.7964729458917834</v>
      </c>
      <c r="I48" s="18">
        <v>21.54877755511022</v>
      </c>
      <c r="J48" s="18">
        <v>18.280360721442886</v>
      </c>
      <c r="K48" s="18">
        <v>15.35307615230461</v>
      </c>
      <c r="L48" s="11">
        <v>43614</v>
      </c>
      <c r="M48" s="21">
        <f t="shared" si="0"/>
        <v>0</v>
      </c>
      <c r="N48" s="11" t="s">
        <v>37</v>
      </c>
    </row>
    <row r="49" spans="1:14" x14ac:dyDescent="0.35">
      <c r="A49" s="11">
        <v>43615</v>
      </c>
      <c r="B49" s="21">
        <v>13</v>
      </c>
      <c r="C49" s="12">
        <v>9.9733999999999998</v>
      </c>
      <c r="D49" s="53">
        <v>2.4300000000000002</v>
      </c>
      <c r="E49" s="12">
        <v>4.1042798353909458</v>
      </c>
      <c r="F49" s="11">
        <v>43615</v>
      </c>
      <c r="G49" s="21">
        <v>13</v>
      </c>
      <c r="H49" s="12">
        <v>4.1042798353909458</v>
      </c>
      <c r="I49" s="18">
        <v>23.538930041152263</v>
      </c>
      <c r="J49" s="18">
        <v>20.448449931412892</v>
      </c>
      <c r="K49" s="18">
        <v>17.468539094650204</v>
      </c>
      <c r="L49" s="11">
        <v>43615</v>
      </c>
      <c r="M49" s="21">
        <f t="shared" si="0"/>
        <v>0</v>
      </c>
      <c r="N49" s="11" t="s">
        <v>37</v>
      </c>
    </row>
    <row r="50" spans="1:14" x14ac:dyDescent="0.35">
      <c r="A50" s="11">
        <v>43616</v>
      </c>
      <c r="B50" s="21">
        <v>13</v>
      </c>
      <c r="C50" s="12">
        <v>11.4948</v>
      </c>
      <c r="D50" s="53">
        <v>3.0449999999999999</v>
      </c>
      <c r="E50" s="12">
        <v>3.7749753694581281</v>
      </c>
      <c r="F50" s="11">
        <v>43616</v>
      </c>
      <c r="G50" s="21">
        <v>13</v>
      </c>
      <c r="H50" s="12">
        <v>3.7749753694581281</v>
      </c>
      <c r="I50" s="18">
        <v>17.842331691297208</v>
      </c>
      <c r="J50" s="18">
        <v>15.885495347564314</v>
      </c>
      <c r="K50" s="18">
        <v>13.772339901477832</v>
      </c>
      <c r="L50" s="11">
        <v>43616</v>
      </c>
      <c r="M50" s="21">
        <f t="shared" si="0"/>
        <v>0</v>
      </c>
      <c r="N50" s="11" t="s">
        <v>37</v>
      </c>
    </row>
    <row r="51" spans="1:14" x14ac:dyDescent="0.35">
      <c r="A51" s="11">
        <v>43617</v>
      </c>
      <c r="B51" s="21">
        <v>13</v>
      </c>
      <c r="C51" s="12">
        <v>3.1198000000000001</v>
      </c>
      <c r="D51" s="53">
        <v>3.0449999999999999</v>
      </c>
      <c r="E51" s="12">
        <v>1.0245648604269295</v>
      </c>
      <c r="F51" s="11">
        <v>43617</v>
      </c>
      <c r="G51" s="21">
        <v>13</v>
      </c>
      <c r="H51" s="12">
        <v>1.0245648604269295</v>
      </c>
      <c r="I51" s="18">
        <v>15.550607553366174</v>
      </c>
      <c r="J51" s="18">
        <v>13.345363984674329</v>
      </c>
      <c r="K51" s="18">
        <v>11.46258620689655</v>
      </c>
      <c r="L51" s="11">
        <v>43617</v>
      </c>
      <c r="M51" s="21">
        <f t="shared" si="0"/>
        <v>0</v>
      </c>
      <c r="N51" s="11" t="s">
        <v>37</v>
      </c>
    </row>
    <row r="52" spans="1:14" x14ac:dyDescent="0.35">
      <c r="A52" s="11">
        <v>43618</v>
      </c>
      <c r="B52" s="21">
        <v>13</v>
      </c>
      <c r="C52" s="12">
        <v>-1.03E-2</v>
      </c>
      <c r="D52" s="53">
        <v>3.0449999999999999</v>
      </c>
      <c r="E52" s="12">
        <v>-3.3825944170771758E-3</v>
      </c>
      <c r="F52" s="11">
        <v>43618</v>
      </c>
      <c r="G52" s="21">
        <v>13</v>
      </c>
      <c r="H52" s="12">
        <v>-3.3825944170771758E-3</v>
      </c>
      <c r="I52" s="18">
        <v>14.613645320197044</v>
      </c>
      <c r="J52" s="18">
        <v>12.690487137383689</v>
      </c>
      <c r="K52" s="18">
        <v>10.45072249589491</v>
      </c>
      <c r="L52" s="11">
        <v>43618</v>
      </c>
      <c r="M52" s="21">
        <f t="shared" si="0"/>
        <v>0</v>
      </c>
      <c r="N52" s="11" t="s">
        <v>37</v>
      </c>
    </row>
    <row r="53" spans="1:14" x14ac:dyDescent="0.35">
      <c r="A53" s="11">
        <v>43619</v>
      </c>
      <c r="B53" s="21">
        <v>13</v>
      </c>
      <c r="C53" s="12">
        <v>11.3874</v>
      </c>
      <c r="D53" s="53">
        <v>2.63</v>
      </c>
      <c r="E53" s="12">
        <v>4.3298098859315592</v>
      </c>
      <c r="F53" s="11">
        <v>43619</v>
      </c>
      <c r="G53" s="21">
        <v>13</v>
      </c>
      <c r="H53" s="12">
        <v>4.3298098859315592</v>
      </c>
      <c r="I53" s="18">
        <v>21.59832699619772</v>
      </c>
      <c r="J53" s="18">
        <v>19.065754119138148</v>
      </c>
      <c r="K53" s="18">
        <v>16.630104562737642</v>
      </c>
      <c r="L53" s="11">
        <v>43619</v>
      </c>
      <c r="M53" s="21">
        <f t="shared" si="0"/>
        <v>0</v>
      </c>
      <c r="N53" s="11" t="s">
        <v>37</v>
      </c>
    </row>
    <row r="54" spans="1:14" x14ac:dyDescent="0.35">
      <c r="A54" s="11">
        <v>43620</v>
      </c>
      <c r="B54" s="21">
        <v>13</v>
      </c>
      <c r="C54" s="12">
        <v>15.099399999999999</v>
      </c>
      <c r="D54" s="53">
        <v>2.8149999999999999</v>
      </c>
      <c r="E54" s="12">
        <v>5.3639076376554176</v>
      </c>
      <c r="F54" s="11">
        <v>43620</v>
      </c>
      <c r="G54" s="21">
        <v>13</v>
      </c>
      <c r="H54" s="12">
        <v>5.3639076376554176</v>
      </c>
      <c r="I54" s="18">
        <v>22.103605683836591</v>
      </c>
      <c r="J54" s="18">
        <v>19.871557134399051</v>
      </c>
      <c r="K54" s="18">
        <v>17.493206039076377</v>
      </c>
      <c r="L54" s="11">
        <v>43620</v>
      </c>
      <c r="M54" s="21">
        <f t="shared" si="0"/>
        <v>0</v>
      </c>
      <c r="N54" s="11" t="s">
        <v>37</v>
      </c>
    </row>
    <row r="55" spans="1:14" x14ac:dyDescent="0.35">
      <c r="A55" s="11">
        <v>43621</v>
      </c>
      <c r="B55" s="21">
        <v>13</v>
      </c>
      <c r="C55" s="12">
        <v>19.763300000000001</v>
      </c>
      <c r="D55" s="53">
        <v>3.05</v>
      </c>
      <c r="E55" s="12">
        <v>6.4797704918032792</v>
      </c>
      <c r="F55" s="11">
        <v>43621</v>
      </c>
      <c r="G55" s="21">
        <v>13</v>
      </c>
      <c r="H55" s="12">
        <v>6.4797704918032792</v>
      </c>
      <c r="I55" s="18">
        <v>19.412885245901641</v>
      </c>
      <c r="J55" s="18">
        <v>17.787693989071041</v>
      </c>
      <c r="K55" s="18">
        <v>15.850590163934427</v>
      </c>
      <c r="L55" s="11">
        <v>43621</v>
      </c>
      <c r="M55" s="21">
        <f t="shared" si="0"/>
        <v>0</v>
      </c>
      <c r="N55" s="11" t="s">
        <v>37</v>
      </c>
    </row>
    <row r="56" spans="1:14" x14ac:dyDescent="0.35">
      <c r="A56" s="11">
        <v>43622</v>
      </c>
      <c r="B56" s="21">
        <v>13</v>
      </c>
      <c r="C56" s="12">
        <v>10.7376</v>
      </c>
      <c r="D56" s="53">
        <v>2.66</v>
      </c>
      <c r="E56" s="12">
        <v>4.0366917293233087</v>
      </c>
      <c r="F56" s="11">
        <v>43622</v>
      </c>
      <c r="G56" s="21">
        <v>13</v>
      </c>
      <c r="H56" s="12">
        <v>4.0366917293233087</v>
      </c>
      <c r="I56" s="18">
        <v>20.488740601503757</v>
      </c>
      <c r="J56" s="18">
        <v>18.478997493734337</v>
      </c>
      <c r="K56" s="18">
        <v>16.181851503759397</v>
      </c>
      <c r="L56" s="11">
        <v>43622</v>
      </c>
      <c r="M56" s="21">
        <f t="shared" si="0"/>
        <v>0</v>
      </c>
      <c r="N56" s="11" t="s">
        <v>37</v>
      </c>
    </row>
    <row r="57" spans="1:14" x14ac:dyDescent="0.35">
      <c r="A57" s="11">
        <v>43623</v>
      </c>
      <c r="B57" s="21">
        <v>13</v>
      </c>
      <c r="C57" s="12">
        <v>8.2356999999999996</v>
      </c>
      <c r="D57" s="53">
        <v>1.85</v>
      </c>
      <c r="E57" s="12">
        <v>4.4517297297297294</v>
      </c>
      <c r="F57" s="11">
        <v>43623</v>
      </c>
      <c r="G57" s="21">
        <v>13</v>
      </c>
      <c r="H57" s="12">
        <v>4.4517297297297294</v>
      </c>
      <c r="I57" s="18">
        <v>24.841891891891891</v>
      </c>
      <c r="J57" s="18">
        <v>21.880738738738739</v>
      </c>
      <c r="K57" s="18">
        <v>18.622891891891893</v>
      </c>
      <c r="L57" s="11">
        <v>43623</v>
      </c>
      <c r="M57" s="21">
        <f t="shared" si="0"/>
        <v>0</v>
      </c>
      <c r="N57" s="11" t="s">
        <v>37</v>
      </c>
    </row>
    <row r="58" spans="1:14" x14ac:dyDescent="0.35">
      <c r="A58" s="11">
        <v>43624</v>
      </c>
      <c r="B58" s="21">
        <v>13</v>
      </c>
      <c r="C58" s="12">
        <v>4.2713999999999999</v>
      </c>
      <c r="D58" s="53">
        <v>1.85</v>
      </c>
      <c r="E58" s="12">
        <v>2.3088648648648649</v>
      </c>
      <c r="F58" s="11">
        <v>43624</v>
      </c>
      <c r="G58" s="21">
        <v>13</v>
      </c>
      <c r="H58" s="12">
        <v>2.3088648648648649</v>
      </c>
      <c r="I58" s="18">
        <v>24.912513513513513</v>
      </c>
      <c r="J58" s="18">
        <v>22.534306306306306</v>
      </c>
      <c r="K58" s="18">
        <v>19.772675675675675</v>
      </c>
      <c r="L58" s="11">
        <v>43624</v>
      </c>
      <c r="M58" s="21">
        <f t="shared" si="0"/>
        <v>0</v>
      </c>
      <c r="N58" s="11" t="s">
        <v>37</v>
      </c>
    </row>
    <row r="59" spans="1:14" x14ac:dyDescent="0.35">
      <c r="A59" s="11">
        <v>43625</v>
      </c>
      <c r="B59" s="21">
        <v>13</v>
      </c>
      <c r="C59" s="12">
        <v>3.2408999999999999</v>
      </c>
      <c r="D59" s="53">
        <v>1.85</v>
      </c>
      <c r="E59" s="12">
        <v>1.7518378378378376</v>
      </c>
      <c r="F59" s="11">
        <v>43625</v>
      </c>
      <c r="G59" s="21">
        <v>13</v>
      </c>
      <c r="H59" s="12">
        <v>1.7518378378378376</v>
      </c>
      <c r="I59" s="18">
        <v>29.698864864864863</v>
      </c>
      <c r="J59" s="18">
        <v>26.687405405405404</v>
      </c>
      <c r="K59" s="18">
        <v>23.779608108108107</v>
      </c>
      <c r="L59" s="11">
        <v>43625</v>
      </c>
      <c r="M59" s="21">
        <f t="shared" si="0"/>
        <v>0</v>
      </c>
      <c r="N59" s="11" t="s">
        <v>37</v>
      </c>
    </row>
    <row r="60" spans="1:14" x14ac:dyDescent="0.35">
      <c r="A60" s="11">
        <v>43626</v>
      </c>
      <c r="B60" s="21">
        <v>13</v>
      </c>
      <c r="C60" s="12">
        <v>28.447399999999998</v>
      </c>
      <c r="D60" s="53">
        <v>3.2650000000000001</v>
      </c>
      <c r="E60" s="12">
        <v>8.7128330781010703</v>
      </c>
      <c r="F60" s="11">
        <v>43626</v>
      </c>
      <c r="G60" s="21">
        <v>13</v>
      </c>
      <c r="H60" s="12">
        <v>8.7128330781010703</v>
      </c>
      <c r="I60" s="18">
        <v>22.966171516079633</v>
      </c>
      <c r="J60" s="18">
        <v>21.354119448698317</v>
      </c>
      <c r="K60" s="18">
        <v>19.638591117917304</v>
      </c>
      <c r="L60" s="11">
        <v>43626</v>
      </c>
      <c r="M60" s="21">
        <f t="shared" si="0"/>
        <v>0</v>
      </c>
      <c r="N60" s="11" t="s">
        <v>37</v>
      </c>
    </row>
    <row r="61" spans="1:14" x14ac:dyDescent="0.35">
      <c r="A61" s="11">
        <v>43627</v>
      </c>
      <c r="B61" s="21">
        <v>13</v>
      </c>
      <c r="C61" s="12">
        <v>35.698599999999999</v>
      </c>
      <c r="D61" s="53">
        <v>3.5950000000000002</v>
      </c>
      <c r="E61" s="12">
        <v>9.9300695410292068</v>
      </c>
      <c r="F61" s="11">
        <v>43627</v>
      </c>
      <c r="G61" s="21">
        <v>13</v>
      </c>
      <c r="H61" s="12">
        <v>9.9300695410292068</v>
      </c>
      <c r="I61" s="18">
        <v>26.47204450625869</v>
      </c>
      <c r="J61" s="18">
        <v>23.89298099211868</v>
      </c>
      <c r="K61" s="18">
        <v>22.06330319888734</v>
      </c>
      <c r="L61" s="11">
        <v>43627</v>
      </c>
      <c r="M61" s="21">
        <f t="shared" si="0"/>
        <v>0</v>
      </c>
      <c r="N61" s="11" t="s">
        <v>37</v>
      </c>
    </row>
    <row r="62" spans="1:14" x14ac:dyDescent="0.35">
      <c r="A62" s="11">
        <v>43628</v>
      </c>
      <c r="B62" s="21">
        <v>13</v>
      </c>
      <c r="C62" s="12">
        <v>38.402000000000001</v>
      </c>
      <c r="D62" s="53">
        <v>3.03</v>
      </c>
      <c r="E62" s="12">
        <v>12.673927392739275</v>
      </c>
      <c r="F62" s="11">
        <v>43628</v>
      </c>
      <c r="G62" s="21">
        <v>13</v>
      </c>
      <c r="H62" s="12">
        <v>12.673927392739275</v>
      </c>
      <c r="I62" s="18">
        <v>40.240808580858094</v>
      </c>
      <c r="J62" s="18">
        <v>36.651694169416949</v>
      </c>
      <c r="K62" s="18">
        <v>32.902533003300334</v>
      </c>
      <c r="L62" s="11">
        <v>43628</v>
      </c>
      <c r="M62" s="21">
        <f t="shared" si="0"/>
        <v>1</v>
      </c>
      <c r="N62" s="11">
        <v>43628</v>
      </c>
    </row>
    <row r="63" spans="1:14" x14ac:dyDescent="0.35">
      <c r="A63" s="11">
        <v>43629</v>
      </c>
      <c r="B63" s="21">
        <v>13</v>
      </c>
      <c r="C63" s="12">
        <v>24.2775</v>
      </c>
      <c r="D63" s="53">
        <v>2.5950000000000002</v>
      </c>
      <c r="E63" s="12">
        <v>9.3554913294797686</v>
      </c>
      <c r="F63" s="11">
        <v>43629</v>
      </c>
      <c r="G63" s="21">
        <v>13</v>
      </c>
      <c r="H63" s="12">
        <v>9.3554913294797686</v>
      </c>
      <c r="I63" s="18">
        <v>22.603294797687859</v>
      </c>
      <c r="J63" s="18">
        <v>21.28658959537572</v>
      </c>
      <c r="K63" s="18">
        <v>19.862870905587666</v>
      </c>
      <c r="L63" s="11">
        <v>43629</v>
      </c>
      <c r="M63" s="21">
        <f t="shared" si="0"/>
        <v>0</v>
      </c>
      <c r="N63" s="11" t="s">
        <v>37</v>
      </c>
    </row>
    <row r="64" spans="1:14" x14ac:dyDescent="0.35">
      <c r="A64" s="11">
        <v>43630</v>
      </c>
      <c r="B64" s="21">
        <v>13</v>
      </c>
      <c r="C64" s="12">
        <v>19.693300000000001</v>
      </c>
      <c r="D64" s="53">
        <v>2.0299999999999998</v>
      </c>
      <c r="E64" s="12">
        <v>9.7011330049261097</v>
      </c>
      <c r="F64" s="11">
        <v>43630</v>
      </c>
      <c r="G64" s="21">
        <v>13</v>
      </c>
      <c r="H64" s="12">
        <v>9.7011330049261097</v>
      </c>
      <c r="I64" s="18">
        <v>23.206921182266015</v>
      </c>
      <c r="J64" s="18">
        <v>21.303349753694583</v>
      </c>
      <c r="K64" s="18">
        <v>19.39103448275862</v>
      </c>
      <c r="L64" s="11">
        <v>43630</v>
      </c>
      <c r="M64" s="21">
        <f t="shared" si="0"/>
        <v>0</v>
      </c>
      <c r="N64" s="11" t="s">
        <v>37</v>
      </c>
    </row>
    <row r="65" spans="1:14" x14ac:dyDescent="0.35">
      <c r="A65" s="11">
        <v>43631</v>
      </c>
      <c r="B65" s="21">
        <v>13</v>
      </c>
      <c r="C65" s="12">
        <v>8.2820999999999998</v>
      </c>
      <c r="D65" s="53">
        <v>2.0299999999999998</v>
      </c>
      <c r="E65" s="12">
        <v>4.079852216748769</v>
      </c>
      <c r="F65" s="11">
        <v>43631</v>
      </c>
      <c r="G65" s="21">
        <v>13</v>
      </c>
      <c r="H65" s="12">
        <v>4.079852216748769</v>
      </c>
      <c r="I65" s="18">
        <v>19.415911330049262</v>
      </c>
      <c r="J65" s="18">
        <v>17.860853858784896</v>
      </c>
      <c r="K65" s="18">
        <v>16.167549261083746</v>
      </c>
      <c r="L65" s="11">
        <v>43631</v>
      </c>
      <c r="M65" s="21">
        <f t="shared" si="0"/>
        <v>0</v>
      </c>
      <c r="N65" s="11" t="s">
        <v>37</v>
      </c>
    </row>
    <row r="66" spans="1:14" x14ac:dyDescent="0.35">
      <c r="A66" s="11">
        <v>43632</v>
      </c>
      <c r="B66" s="21">
        <v>13</v>
      </c>
      <c r="C66" s="12">
        <v>4.8479000000000001</v>
      </c>
      <c r="D66" s="53">
        <v>2.0299999999999998</v>
      </c>
      <c r="E66" s="12">
        <v>2.3881280788177341</v>
      </c>
      <c r="F66" s="11">
        <v>43632</v>
      </c>
      <c r="G66" s="21">
        <v>13</v>
      </c>
      <c r="H66" s="12">
        <v>2.3881280788177341</v>
      </c>
      <c r="I66" s="18">
        <v>21.448177339901477</v>
      </c>
      <c r="J66" s="18">
        <v>19.175599343185549</v>
      </c>
      <c r="K66" s="18">
        <v>17.163768472906405</v>
      </c>
      <c r="L66" s="11">
        <v>43632</v>
      </c>
      <c r="M66" s="21">
        <f t="shared" ref="M66:M129" si="1">IF(N66="",0,1)</f>
        <v>0</v>
      </c>
      <c r="N66" s="11" t="s">
        <v>37</v>
      </c>
    </row>
    <row r="67" spans="1:14" x14ac:dyDescent="0.35">
      <c r="A67" s="11">
        <v>43633</v>
      </c>
      <c r="B67" s="21">
        <v>13</v>
      </c>
      <c r="C67" s="12">
        <v>24.814599999999999</v>
      </c>
      <c r="D67" s="53">
        <v>2.59</v>
      </c>
      <c r="E67" s="12">
        <v>9.5809266409266414</v>
      </c>
      <c r="F67" s="11">
        <v>43633</v>
      </c>
      <c r="G67" s="21">
        <v>13</v>
      </c>
      <c r="H67" s="12">
        <v>9.5809266409266414</v>
      </c>
      <c r="I67" s="18">
        <v>20.817818532818535</v>
      </c>
      <c r="J67" s="18">
        <v>19.288185328185332</v>
      </c>
      <c r="K67" s="18">
        <v>17.551119691119691</v>
      </c>
      <c r="L67" s="11">
        <v>43633</v>
      </c>
      <c r="M67" s="21">
        <f t="shared" si="1"/>
        <v>0</v>
      </c>
      <c r="N67" s="11" t="s">
        <v>37</v>
      </c>
    </row>
    <row r="68" spans="1:14" x14ac:dyDescent="0.35">
      <c r="A68" s="11">
        <v>43634</v>
      </c>
      <c r="B68" s="21">
        <v>13</v>
      </c>
      <c r="C68" s="12">
        <v>22.847100000000001</v>
      </c>
      <c r="D68" s="53">
        <v>2.4900000000000002</v>
      </c>
      <c r="E68" s="12">
        <v>9.1755421686746992</v>
      </c>
      <c r="F68" s="11">
        <v>43634</v>
      </c>
      <c r="G68" s="21">
        <v>13</v>
      </c>
      <c r="H68" s="12">
        <v>9.1755421686746992</v>
      </c>
      <c r="I68" s="18">
        <v>21.495040160642567</v>
      </c>
      <c r="J68" s="18">
        <v>19.705060240963853</v>
      </c>
      <c r="K68" s="18">
        <v>18.076947791164656</v>
      </c>
      <c r="L68" s="11">
        <v>43634</v>
      </c>
      <c r="M68" s="21">
        <f t="shared" si="1"/>
        <v>0</v>
      </c>
      <c r="N68" s="11" t="s">
        <v>37</v>
      </c>
    </row>
    <row r="69" spans="1:14" x14ac:dyDescent="0.35">
      <c r="A69" s="11">
        <v>43635</v>
      </c>
      <c r="B69" s="21">
        <v>13</v>
      </c>
      <c r="C69" s="12">
        <v>21.9633</v>
      </c>
      <c r="D69" s="53">
        <v>2.4</v>
      </c>
      <c r="E69" s="12">
        <v>9.1513749999999998</v>
      </c>
      <c r="F69" s="11">
        <v>43635</v>
      </c>
      <c r="G69" s="21">
        <v>13</v>
      </c>
      <c r="H69" s="12">
        <v>9.1513749999999998</v>
      </c>
      <c r="I69" s="18">
        <v>20.090250000000001</v>
      </c>
      <c r="J69" s="18">
        <v>18.547708333333333</v>
      </c>
      <c r="K69" s="18">
        <v>16.787177083333333</v>
      </c>
      <c r="L69" s="11">
        <v>43635</v>
      </c>
      <c r="M69" s="21">
        <f t="shared" si="1"/>
        <v>0</v>
      </c>
      <c r="N69" s="11" t="s">
        <v>37</v>
      </c>
    </row>
    <row r="70" spans="1:14" x14ac:dyDescent="0.35">
      <c r="A70" s="11">
        <v>43636</v>
      </c>
      <c r="B70" s="21">
        <v>13</v>
      </c>
      <c r="C70" s="12">
        <v>10.677</v>
      </c>
      <c r="D70" s="53">
        <v>1.835</v>
      </c>
      <c r="E70" s="12">
        <v>5.8185286103542238</v>
      </c>
      <c r="F70" s="11">
        <v>43636</v>
      </c>
      <c r="G70" s="21">
        <v>13</v>
      </c>
      <c r="H70" s="12">
        <v>5.8185286103542238</v>
      </c>
      <c r="I70" s="18">
        <v>25.352724795640327</v>
      </c>
      <c r="J70" s="18">
        <v>22.21591280653951</v>
      </c>
      <c r="K70" s="18">
        <v>19.532247956403271</v>
      </c>
      <c r="L70" s="11">
        <v>43636</v>
      </c>
      <c r="M70" s="21">
        <f t="shared" si="1"/>
        <v>0</v>
      </c>
      <c r="N70" s="11" t="s">
        <v>37</v>
      </c>
    </row>
    <row r="71" spans="1:14" x14ac:dyDescent="0.35">
      <c r="A71" s="11">
        <v>43637</v>
      </c>
      <c r="B71" s="21">
        <v>13</v>
      </c>
      <c r="C71" s="12">
        <v>7.8491999999999997</v>
      </c>
      <c r="D71" s="53">
        <v>1.1399999999999999</v>
      </c>
      <c r="E71" s="12">
        <v>6.8852631578947374</v>
      </c>
      <c r="F71" s="11">
        <v>43637</v>
      </c>
      <c r="G71" s="21">
        <v>13</v>
      </c>
      <c r="H71" s="12">
        <v>6.8852631578947374</v>
      </c>
      <c r="I71" s="18">
        <v>34.763684210526321</v>
      </c>
      <c r="J71" s="18">
        <v>30.87172514619883</v>
      </c>
      <c r="K71" s="18">
        <v>27.136096491228074</v>
      </c>
      <c r="L71" s="11">
        <v>43637</v>
      </c>
      <c r="M71" s="21">
        <f t="shared" si="1"/>
        <v>0</v>
      </c>
      <c r="N71" s="11" t="s">
        <v>37</v>
      </c>
    </row>
    <row r="72" spans="1:14" x14ac:dyDescent="0.35">
      <c r="A72" s="11">
        <v>43638</v>
      </c>
      <c r="B72" s="21">
        <v>13</v>
      </c>
      <c r="C72" s="12">
        <v>8.0545000000000009</v>
      </c>
      <c r="D72" s="53">
        <v>1.1399999999999999</v>
      </c>
      <c r="E72" s="12">
        <v>7.0653508771929836</v>
      </c>
      <c r="F72" s="11">
        <v>43638</v>
      </c>
      <c r="G72" s="21">
        <v>13</v>
      </c>
      <c r="H72" s="12">
        <v>7.0653508771929836</v>
      </c>
      <c r="I72" s="18">
        <v>36.097719298245622</v>
      </c>
      <c r="J72" s="18">
        <v>32.629824561403517</v>
      </c>
      <c r="K72" s="18">
        <v>29.622543859649124</v>
      </c>
      <c r="L72" s="11">
        <v>43638</v>
      </c>
      <c r="M72" s="21">
        <f t="shared" si="1"/>
        <v>1</v>
      </c>
      <c r="N72" s="11">
        <v>43638</v>
      </c>
    </row>
    <row r="73" spans="1:14" x14ac:dyDescent="0.35">
      <c r="A73" s="11">
        <v>43639</v>
      </c>
      <c r="B73" s="21">
        <v>13</v>
      </c>
      <c r="C73" s="12">
        <v>10.9483</v>
      </c>
      <c r="D73" s="53">
        <v>1.1399999999999999</v>
      </c>
      <c r="E73" s="12">
        <v>9.6037719298245623</v>
      </c>
      <c r="F73" s="11">
        <v>43639</v>
      </c>
      <c r="G73" s="21">
        <v>13</v>
      </c>
      <c r="H73" s="12">
        <v>9.6037719298245623</v>
      </c>
      <c r="I73" s="18">
        <v>39.912631578947369</v>
      </c>
      <c r="J73" s="18">
        <v>35.703742690058483</v>
      </c>
      <c r="K73" s="18">
        <v>31.824451754385969</v>
      </c>
      <c r="L73" s="11">
        <v>43639</v>
      </c>
      <c r="M73" s="21">
        <f t="shared" si="1"/>
        <v>1</v>
      </c>
      <c r="N73" s="11">
        <v>43639</v>
      </c>
    </row>
    <row r="74" spans="1:14" x14ac:dyDescent="0.35">
      <c r="A74" s="11">
        <v>43640</v>
      </c>
      <c r="B74" s="21">
        <v>13</v>
      </c>
      <c r="C74" s="12">
        <v>25.998899999999999</v>
      </c>
      <c r="D74" s="53">
        <v>2.21</v>
      </c>
      <c r="E74" s="12">
        <v>11.764208144796379</v>
      </c>
      <c r="F74" s="11">
        <v>43640</v>
      </c>
      <c r="G74" s="21">
        <v>13</v>
      </c>
      <c r="H74" s="12">
        <v>11.764208144796379</v>
      </c>
      <c r="I74" s="18">
        <v>20.427533936651585</v>
      </c>
      <c r="J74" s="18">
        <v>19.101478129713424</v>
      </c>
      <c r="K74" s="18">
        <v>17.309264705882352</v>
      </c>
      <c r="L74" s="11">
        <v>43640</v>
      </c>
      <c r="M74" s="21">
        <f t="shared" si="1"/>
        <v>0</v>
      </c>
      <c r="N74" s="11" t="s">
        <v>37</v>
      </c>
    </row>
    <row r="75" spans="1:14" x14ac:dyDescent="0.35">
      <c r="A75" s="11">
        <v>43641</v>
      </c>
      <c r="B75" s="21">
        <v>13</v>
      </c>
      <c r="C75" s="12">
        <v>21.189699999999998</v>
      </c>
      <c r="D75" s="53">
        <v>2.1549999999999998</v>
      </c>
      <c r="E75" s="12">
        <v>9.8328074245939678</v>
      </c>
      <c r="F75" s="11">
        <v>43641</v>
      </c>
      <c r="G75" s="21">
        <v>13</v>
      </c>
      <c r="H75" s="12">
        <v>9.8328074245939678</v>
      </c>
      <c r="I75" s="18">
        <v>20.140348027842229</v>
      </c>
      <c r="J75" s="18">
        <v>18.750765661252903</v>
      </c>
      <c r="K75" s="18">
        <v>17.415348027842228</v>
      </c>
      <c r="L75" s="11">
        <v>43641</v>
      </c>
      <c r="M75" s="21">
        <f t="shared" si="1"/>
        <v>0</v>
      </c>
      <c r="N75" s="11" t="s">
        <v>37</v>
      </c>
    </row>
    <row r="76" spans="1:14" x14ac:dyDescent="0.35">
      <c r="A76" s="11">
        <v>43642</v>
      </c>
      <c r="B76" s="21">
        <v>13</v>
      </c>
      <c r="C76" s="12">
        <v>14.3809</v>
      </c>
      <c r="D76" s="53">
        <v>1.96</v>
      </c>
      <c r="E76" s="12">
        <v>7.3371938775510204</v>
      </c>
      <c r="F76" s="11">
        <v>43642</v>
      </c>
      <c r="G76" s="21">
        <v>13</v>
      </c>
      <c r="H76" s="12">
        <v>7.3371938775510204</v>
      </c>
      <c r="I76" s="18">
        <v>21.256020408163266</v>
      </c>
      <c r="J76" s="18">
        <v>19.527534013605443</v>
      </c>
      <c r="K76" s="18">
        <v>17.62468112244898</v>
      </c>
      <c r="L76" s="11">
        <v>43642</v>
      </c>
      <c r="M76" s="21">
        <f t="shared" si="1"/>
        <v>0</v>
      </c>
      <c r="N76" s="11" t="s">
        <v>37</v>
      </c>
    </row>
    <row r="77" spans="1:14" x14ac:dyDescent="0.35">
      <c r="A77" s="11">
        <v>43643</v>
      </c>
      <c r="B77" s="21">
        <v>13</v>
      </c>
      <c r="C77" s="12">
        <v>14.1655</v>
      </c>
      <c r="D77" s="53">
        <v>1.77</v>
      </c>
      <c r="E77" s="12">
        <v>8.0031073446327685</v>
      </c>
      <c r="F77" s="11">
        <v>43643</v>
      </c>
      <c r="G77" s="21">
        <v>13</v>
      </c>
      <c r="H77" s="12">
        <v>8.0031073446327685</v>
      </c>
      <c r="I77" s="18">
        <v>23.695819209039549</v>
      </c>
      <c r="J77" s="18">
        <v>21.084463276836157</v>
      </c>
      <c r="K77" s="18">
        <v>18.986935028248588</v>
      </c>
      <c r="L77" s="11">
        <v>43643</v>
      </c>
      <c r="M77" s="21">
        <f t="shared" si="1"/>
        <v>0</v>
      </c>
      <c r="N77" s="11" t="s">
        <v>37</v>
      </c>
    </row>
    <row r="78" spans="1:14" x14ac:dyDescent="0.35">
      <c r="A78" s="11">
        <v>43644</v>
      </c>
      <c r="B78" s="21">
        <v>13</v>
      </c>
      <c r="C78" s="12">
        <v>18.511399999999998</v>
      </c>
      <c r="D78" s="53">
        <v>2.335</v>
      </c>
      <c r="E78" s="12">
        <v>7.9277944325481791</v>
      </c>
      <c r="F78" s="11">
        <v>43644</v>
      </c>
      <c r="G78" s="21">
        <v>13</v>
      </c>
      <c r="H78" s="12">
        <v>7.9277944325481791</v>
      </c>
      <c r="I78" s="18">
        <v>18.434218415417561</v>
      </c>
      <c r="J78" s="18">
        <v>16.748650963597431</v>
      </c>
      <c r="K78" s="18">
        <v>15.363650963597429</v>
      </c>
      <c r="L78" s="11">
        <v>43644</v>
      </c>
      <c r="M78" s="21">
        <f t="shared" si="1"/>
        <v>0</v>
      </c>
      <c r="N78" s="11" t="s">
        <v>37</v>
      </c>
    </row>
    <row r="79" spans="1:14" x14ac:dyDescent="0.35">
      <c r="A79" s="11">
        <v>43645</v>
      </c>
      <c r="B79" s="21">
        <v>13</v>
      </c>
      <c r="C79" s="12">
        <v>20.295300000000001</v>
      </c>
      <c r="D79" s="53">
        <v>2.335</v>
      </c>
      <c r="E79" s="12">
        <v>8.6917773019271962</v>
      </c>
      <c r="F79" s="11">
        <v>43645</v>
      </c>
      <c r="G79" s="21">
        <v>13</v>
      </c>
      <c r="H79" s="12">
        <v>8.6917773019271962</v>
      </c>
      <c r="I79" s="18">
        <v>20.570920770877947</v>
      </c>
      <c r="J79" s="18">
        <v>19.578643825838686</v>
      </c>
      <c r="K79" s="18">
        <v>17.993511777301929</v>
      </c>
      <c r="L79" s="11">
        <v>43645</v>
      </c>
      <c r="M79" s="21">
        <f t="shared" si="1"/>
        <v>0</v>
      </c>
      <c r="N79" s="11" t="s">
        <v>37</v>
      </c>
    </row>
    <row r="80" spans="1:14" x14ac:dyDescent="0.35">
      <c r="A80" s="11">
        <v>43646</v>
      </c>
      <c r="B80" s="21">
        <v>13</v>
      </c>
      <c r="C80" s="12">
        <v>12.6837</v>
      </c>
      <c r="D80" s="53">
        <v>2.335</v>
      </c>
      <c r="E80" s="12">
        <v>5.4319914346895075</v>
      </c>
      <c r="F80" s="11">
        <v>43646</v>
      </c>
      <c r="G80" s="21">
        <v>13</v>
      </c>
      <c r="H80" s="12">
        <v>5.4319914346895075</v>
      </c>
      <c r="I80" s="18">
        <v>23.548715203426124</v>
      </c>
      <c r="J80" s="18">
        <v>21.792048536759456</v>
      </c>
      <c r="K80" s="18">
        <v>20.139603854389719</v>
      </c>
      <c r="L80" s="11">
        <v>43646</v>
      </c>
      <c r="M80" s="21">
        <f t="shared" si="1"/>
        <v>0</v>
      </c>
      <c r="N80" s="11" t="s">
        <v>37</v>
      </c>
    </row>
    <row r="81" spans="1:14" x14ac:dyDescent="0.35">
      <c r="A81" s="11">
        <v>43647</v>
      </c>
      <c r="B81" s="21">
        <v>13</v>
      </c>
      <c r="C81" s="12">
        <v>26.1889</v>
      </c>
      <c r="D81" s="53">
        <v>2.0350000000000001</v>
      </c>
      <c r="E81" s="12">
        <v>12.869238329238328</v>
      </c>
      <c r="F81" s="11">
        <v>43647</v>
      </c>
      <c r="G81" s="21">
        <v>13</v>
      </c>
      <c r="H81" s="12">
        <v>12.869238329238328</v>
      </c>
      <c r="I81" s="18">
        <v>27.170515970515968</v>
      </c>
      <c r="J81" s="18">
        <v>25.031924651924651</v>
      </c>
      <c r="K81" s="18">
        <v>22.867764127764126</v>
      </c>
      <c r="L81" s="11">
        <v>43647</v>
      </c>
      <c r="M81" s="21">
        <f t="shared" si="1"/>
        <v>1</v>
      </c>
      <c r="N81" s="11">
        <v>43647</v>
      </c>
    </row>
    <row r="82" spans="1:14" x14ac:dyDescent="0.35">
      <c r="A82" s="11">
        <v>43648</v>
      </c>
      <c r="B82" s="21">
        <v>13</v>
      </c>
      <c r="C82" s="12">
        <v>19.965900000000001</v>
      </c>
      <c r="D82" s="53">
        <v>1.865</v>
      </c>
      <c r="E82" s="12">
        <v>10.705576407506703</v>
      </c>
      <c r="F82" s="11">
        <v>43648</v>
      </c>
      <c r="G82" s="21">
        <v>13</v>
      </c>
      <c r="H82" s="12">
        <v>10.705576407506703</v>
      </c>
      <c r="I82" s="18">
        <v>25.86184986595174</v>
      </c>
      <c r="J82" s="18">
        <v>23.670187667560324</v>
      </c>
      <c r="K82" s="18">
        <v>21.386072386058981</v>
      </c>
      <c r="L82" s="11">
        <v>43648</v>
      </c>
      <c r="M82" s="21">
        <f t="shared" si="1"/>
        <v>1</v>
      </c>
      <c r="N82" s="11">
        <v>43648</v>
      </c>
    </row>
    <row r="83" spans="1:14" x14ac:dyDescent="0.35">
      <c r="A83" s="11">
        <v>43649</v>
      </c>
      <c r="B83" s="21">
        <v>13</v>
      </c>
      <c r="C83" s="12">
        <v>18.3003</v>
      </c>
      <c r="D83" s="53">
        <v>1.875</v>
      </c>
      <c r="E83" s="12">
        <v>9.7601600000000008</v>
      </c>
      <c r="F83" s="11">
        <v>43649</v>
      </c>
      <c r="G83" s="21">
        <v>13</v>
      </c>
      <c r="H83" s="12">
        <v>9.7601600000000008</v>
      </c>
      <c r="I83" s="18">
        <v>23.228026666666665</v>
      </c>
      <c r="J83" s="18">
        <v>21.066666666666666</v>
      </c>
      <c r="K83" s="18">
        <v>19.122039999999998</v>
      </c>
      <c r="L83" s="11">
        <v>43649</v>
      </c>
      <c r="M83" s="21">
        <f t="shared" si="1"/>
        <v>0</v>
      </c>
      <c r="N83" s="11" t="s">
        <v>37</v>
      </c>
    </row>
    <row r="84" spans="1:14" x14ac:dyDescent="0.35">
      <c r="A84" s="11">
        <v>43650</v>
      </c>
      <c r="B84" s="21">
        <v>13</v>
      </c>
      <c r="C84" s="12">
        <v>10.4246</v>
      </c>
      <c r="D84" s="53">
        <v>1.875</v>
      </c>
      <c r="E84" s="12">
        <v>5.5597866666666667</v>
      </c>
      <c r="F84" s="11">
        <v>43650</v>
      </c>
      <c r="G84" s="21">
        <v>13</v>
      </c>
      <c r="H84" s="12">
        <v>5.5597866666666667</v>
      </c>
      <c r="I84" s="18">
        <v>20.403120000000001</v>
      </c>
      <c r="J84" s="18">
        <v>18.339946666666666</v>
      </c>
      <c r="K84" s="18">
        <v>16.598146666666665</v>
      </c>
      <c r="L84" s="11">
        <v>43650</v>
      </c>
      <c r="M84" s="21">
        <f t="shared" si="1"/>
        <v>0</v>
      </c>
      <c r="N84" s="11" t="s">
        <v>37</v>
      </c>
    </row>
    <row r="85" spans="1:14" x14ac:dyDescent="0.35">
      <c r="A85" s="11">
        <v>43651</v>
      </c>
      <c r="B85" s="21">
        <v>13</v>
      </c>
      <c r="C85" s="12">
        <v>20.5383</v>
      </c>
      <c r="D85" s="53">
        <v>1.875</v>
      </c>
      <c r="E85" s="12">
        <v>10.953759999999999</v>
      </c>
      <c r="F85" s="11">
        <v>43651</v>
      </c>
      <c r="G85" s="21">
        <v>13</v>
      </c>
      <c r="H85" s="12">
        <v>10.953759999999999</v>
      </c>
      <c r="I85" s="18">
        <v>23.40024</v>
      </c>
      <c r="J85" s="18">
        <v>21.754613333333335</v>
      </c>
      <c r="K85" s="18">
        <v>19.887093333333333</v>
      </c>
      <c r="L85" s="11">
        <v>43651</v>
      </c>
      <c r="M85" s="21">
        <f t="shared" si="1"/>
        <v>0</v>
      </c>
      <c r="N85" s="11" t="s">
        <v>37</v>
      </c>
    </row>
    <row r="86" spans="1:14" x14ac:dyDescent="0.35">
      <c r="A86" s="11">
        <v>43652</v>
      </c>
      <c r="B86" s="21">
        <v>13</v>
      </c>
      <c r="C86" s="12">
        <v>16.991700000000002</v>
      </c>
      <c r="D86" s="53">
        <v>1.875</v>
      </c>
      <c r="E86" s="12">
        <v>9.062240000000001</v>
      </c>
      <c r="F86" s="11">
        <v>43652</v>
      </c>
      <c r="G86" s="21">
        <v>13</v>
      </c>
      <c r="H86" s="12">
        <v>9.062240000000001</v>
      </c>
      <c r="I86" s="18">
        <v>21.043786666666666</v>
      </c>
      <c r="J86" s="18">
        <v>19.099751111111107</v>
      </c>
      <c r="K86" s="18">
        <v>17.47649333333333</v>
      </c>
      <c r="L86" s="11">
        <v>43652</v>
      </c>
      <c r="M86" s="21">
        <f t="shared" si="1"/>
        <v>0</v>
      </c>
      <c r="N86" s="11" t="s">
        <v>37</v>
      </c>
    </row>
    <row r="87" spans="1:14" x14ac:dyDescent="0.35">
      <c r="A87" s="11">
        <v>43653</v>
      </c>
      <c r="B87" s="21">
        <v>13</v>
      </c>
      <c r="C87" s="12">
        <v>5.0670000000000002</v>
      </c>
      <c r="D87" s="53">
        <v>1.875</v>
      </c>
      <c r="E87" s="12">
        <v>2.7023999999999999</v>
      </c>
      <c r="F87" s="11">
        <v>43653</v>
      </c>
      <c r="G87" s="21">
        <v>13</v>
      </c>
      <c r="H87" s="12">
        <v>2.7023999999999999</v>
      </c>
      <c r="I87" s="18">
        <v>19.936746666666664</v>
      </c>
      <c r="J87" s="18">
        <v>17.79857777777778</v>
      </c>
      <c r="K87" s="18">
        <v>15.82076</v>
      </c>
      <c r="L87" s="11">
        <v>43653</v>
      </c>
      <c r="M87" s="21">
        <f t="shared" si="1"/>
        <v>0</v>
      </c>
      <c r="N87" s="11" t="s">
        <v>37</v>
      </c>
    </row>
    <row r="88" spans="1:14" x14ac:dyDescent="0.35">
      <c r="A88" s="11">
        <v>43654</v>
      </c>
      <c r="B88" s="21">
        <v>13</v>
      </c>
      <c r="C88" s="12">
        <v>14.5724</v>
      </c>
      <c r="D88" s="53">
        <v>2.35</v>
      </c>
      <c r="E88" s="12">
        <v>6.2010212765957444</v>
      </c>
      <c r="F88" s="11">
        <v>43654</v>
      </c>
      <c r="G88" s="21">
        <v>13</v>
      </c>
      <c r="H88" s="12">
        <v>6.2010212765957444</v>
      </c>
      <c r="I88" s="18">
        <v>17.810574468085107</v>
      </c>
      <c r="J88" s="18">
        <v>15.92214184397163</v>
      </c>
      <c r="K88" s="18">
        <v>14.20354255319149</v>
      </c>
      <c r="L88" s="11">
        <v>43654</v>
      </c>
      <c r="M88" s="21">
        <f t="shared" si="1"/>
        <v>0</v>
      </c>
      <c r="N88" s="11" t="s">
        <v>37</v>
      </c>
    </row>
    <row r="89" spans="1:14" x14ac:dyDescent="0.35">
      <c r="A89" s="11">
        <v>43655</v>
      </c>
      <c r="B89" s="21">
        <v>13</v>
      </c>
      <c r="C89" s="12">
        <v>22.745200000000001</v>
      </c>
      <c r="D89" s="53">
        <v>2.1349999999999998</v>
      </c>
      <c r="E89" s="12">
        <v>10.653489461358316</v>
      </c>
      <c r="F89" s="11">
        <v>43655</v>
      </c>
      <c r="G89" s="21">
        <v>13</v>
      </c>
      <c r="H89" s="12">
        <v>10.653489461358316</v>
      </c>
      <c r="I89" s="18">
        <v>23.920117096018735</v>
      </c>
      <c r="J89" s="18">
        <v>22.58818110850898</v>
      </c>
      <c r="K89" s="18">
        <v>20.802177985948479</v>
      </c>
      <c r="L89" s="11">
        <v>43655</v>
      </c>
      <c r="M89" s="21">
        <f t="shared" si="1"/>
        <v>0</v>
      </c>
      <c r="N89" s="11" t="s">
        <v>37</v>
      </c>
    </row>
    <row r="90" spans="1:14" x14ac:dyDescent="0.35">
      <c r="A90" s="11">
        <v>43656</v>
      </c>
      <c r="B90" s="21">
        <v>13</v>
      </c>
      <c r="C90" s="12">
        <v>29.6675</v>
      </c>
      <c r="D90" s="53">
        <v>2.52</v>
      </c>
      <c r="E90" s="12">
        <v>11.77281746031746</v>
      </c>
      <c r="F90" s="11">
        <v>43656</v>
      </c>
      <c r="G90" s="21">
        <v>13</v>
      </c>
      <c r="H90" s="12">
        <v>11.77281746031746</v>
      </c>
      <c r="I90" s="18">
        <v>20.677599206349207</v>
      </c>
      <c r="J90" s="18">
        <v>19.398518518518518</v>
      </c>
      <c r="K90" s="18">
        <v>18.186299603174604</v>
      </c>
      <c r="L90" s="11">
        <v>43656</v>
      </c>
      <c r="M90" s="21">
        <f t="shared" si="1"/>
        <v>0</v>
      </c>
      <c r="N90" s="11" t="s">
        <v>37</v>
      </c>
    </row>
    <row r="91" spans="1:14" x14ac:dyDescent="0.35">
      <c r="A91" s="11">
        <v>43657</v>
      </c>
      <c r="B91" s="21">
        <v>13</v>
      </c>
      <c r="C91" s="12">
        <v>32.705500000000001</v>
      </c>
      <c r="D91" s="53">
        <v>2.95</v>
      </c>
      <c r="E91" s="12">
        <v>11.086610169491525</v>
      </c>
      <c r="F91" s="11">
        <v>43657</v>
      </c>
      <c r="G91" s="21">
        <v>13</v>
      </c>
      <c r="H91" s="12">
        <v>11.086610169491525</v>
      </c>
      <c r="I91" s="18">
        <v>20.980016949152542</v>
      </c>
      <c r="J91" s="18">
        <v>19.785841807909605</v>
      </c>
      <c r="K91" s="18">
        <v>18.424771186440676</v>
      </c>
      <c r="L91" s="11">
        <v>43657</v>
      </c>
      <c r="M91" s="21">
        <f t="shared" si="1"/>
        <v>0</v>
      </c>
      <c r="N91" s="11" t="s">
        <v>37</v>
      </c>
    </row>
    <row r="92" spans="1:14" x14ac:dyDescent="0.35">
      <c r="A92" s="11">
        <v>43658</v>
      </c>
      <c r="B92" s="21">
        <v>13</v>
      </c>
      <c r="C92" s="12">
        <v>37.742899999999999</v>
      </c>
      <c r="D92" s="53">
        <v>2.9950000000000001</v>
      </c>
      <c r="E92" s="12">
        <v>12.601969949916526</v>
      </c>
      <c r="F92" s="11">
        <v>43658</v>
      </c>
      <c r="G92" s="21">
        <v>13</v>
      </c>
      <c r="H92" s="12">
        <v>12.601969949916526</v>
      </c>
      <c r="I92" s="18">
        <v>25.874824707846408</v>
      </c>
      <c r="J92" s="18">
        <v>23.696048970506396</v>
      </c>
      <c r="K92" s="18">
        <v>22.053689482470784</v>
      </c>
      <c r="L92" s="11">
        <v>43658</v>
      </c>
      <c r="M92" s="21">
        <f t="shared" si="1"/>
        <v>1</v>
      </c>
      <c r="N92" s="11">
        <v>43658</v>
      </c>
    </row>
    <row r="93" spans="1:14" x14ac:dyDescent="0.35">
      <c r="A93" s="11">
        <v>43659</v>
      </c>
      <c r="B93" s="21">
        <v>13</v>
      </c>
      <c r="C93" s="12">
        <v>31.571400000000001</v>
      </c>
      <c r="D93" s="53">
        <v>2.9950000000000001</v>
      </c>
      <c r="E93" s="12">
        <v>10.541368948247078</v>
      </c>
      <c r="F93" s="11">
        <v>43659</v>
      </c>
      <c r="G93" s="21">
        <v>13</v>
      </c>
      <c r="H93" s="12">
        <v>10.541368948247078</v>
      </c>
      <c r="I93" s="18">
        <v>24.810601001669447</v>
      </c>
      <c r="J93" s="18">
        <v>23.023283249860878</v>
      </c>
      <c r="K93" s="18">
        <v>21.362429048414022</v>
      </c>
      <c r="L93" s="11">
        <v>43659</v>
      </c>
      <c r="M93" s="21">
        <f t="shared" si="1"/>
        <v>0</v>
      </c>
      <c r="N93" s="11" t="s">
        <v>37</v>
      </c>
    </row>
    <row r="94" spans="1:14" x14ac:dyDescent="0.35">
      <c r="A94" s="11">
        <v>43660</v>
      </c>
      <c r="B94" s="21">
        <v>13</v>
      </c>
      <c r="C94" s="12">
        <v>29.011399999999998</v>
      </c>
      <c r="D94" s="53">
        <v>2.9950000000000001</v>
      </c>
      <c r="E94" s="12">
        <v>9.6866110183639389</v>
      </c>
      <c r="F94" s="11">
        <v>43660</v>
      </c>
      <c r="G94" s="21">
        <v>13</v>
      </c>
      <c r="H94" s="12">
        <v>9.6866110183639389</v>
      </c>
      <c r="I94" s="18">
        <v>21.242454090150247</v>
      </c>
      <c r="J94" s="18">
        <v>19.758976071229824</v>
      </c>
      <c r="K94" s="18">
        <v>18.211302170283805</v>
      </c>
      <c r="L94" s="11">
        <v>43660</v>
      </c>
      <c r="M94" s="21">
        <f t="shared" si="1"/>
        <v>0</v>
      </c>
      <c r="N94" s="11" t="s">
        <v>37</v>
      </c>
    </row>
    <row r="95" spans="1:14" x14ac:dyDescent="0.35">
      <c r="A95" s="11">
        <v>43661</v>
      </c>
      <c r="B95" s="21">
        <v>13</v>
      </c>
      <c r="C95" s="12">
        <v>35.3947</v>
      </c>
      <c r="D95" s="53">
        <v>2.895</v>
      </c>
      <c r="E95" s="12">
        <v>12.22614853195164</v>
      </c>
      <c r="F95" s="11">
        <v>43661</v>
      </c>
      <c r="G95" s="21">
        <v>13</v>
      </c>
      <c r="H95" s="12">
        <v>12.22614853195164</v>
      </c>
      <c r="I95" s="18">
        <v>25.304576856649394</v>
      </c>
      <c r="J95" s="18">
        <v>23.705906735751295</v>
      </c>
      <c r="K95" s="18">
        <v>22.11038860103627</v>
      </c>
      <c r="L95" s="11">
        <v>43661</v>
      </c>
      <c r="M95" s="21">
        <f t="shared" si="1"/>
        <v>1</v>
      </c>
      <c r="N95" s="11">
        <v>43661</v>
      </c>
    </row>
    <row r="96" spans="1:14" x14ac:dyDescent="0.35">
      <c r="A96" s="11">
        <v>43662</v>
      </c>
      <c r="B96" s="21">
        <v>13</v>
      </c>
      <c r="C96" s="12">
        <v>32.114400000000003</v>
      </c>
      <c r="D96" s="53">
        <v>2.74</v>
      </c>
      <c r="E96" s="12">
        <v>11.72058394160584</v>
      </c>
      <c r="F96" s="11">
        <v>43662</v>
      </c>
      <c r="G96" s="21">
        <v>13</v>
      </c>
      <c r="H96" s="12">
        <v>11.72058394160584</v>
      </c>
      <c r="I96" s="18">
        <v>23.965364963503646</v>
      </c>
      <c r="J96" s="18">
        <v>22.4492700729927</v>
      </c>
      <c r="K96" s="18">
        <v>20.804917883211679</v>
      </c>
      <c r="L96" s="11">
        <v>43662</v>
      </c>
      <c r="M96" s="21">
        <f t="shared" si="1"/>
        <v>0</v>
      </c>
      <c r="N96" s="11" t="s">
        <v>37</v>
      </c>
    </row>
    <row r="97" spans="1:14" x14ac:dyDescent="0.35">
      <c r="A97" s="11">
        <v>43663</v>
      </c>
      <c r="B97" s="21">
        <v>13</v>
      </c>
      <c r="C97" s="12">
        <v>26.963999999999999</v>
      </c>
      <c r="D97" s="53">
        <v>2.6850000000000001</v>
      </c>
      <c r="E97" s="12">
        <v>10.042458100558658</v>
      </c>
      <c r="F97" s="11">
        <v>43663</v>
      </c>
      <c r="G97" s="21">
        <v>13</v>
      </c>
      <c r="H97" s="12">
        <v>10.042458100558658</v>
      </c>
      <c r="I97" s="18">
        <v>22.725363128491619</v>
      </c>
      <c r="J97" s="18">
        <v>21.055729360645561</v>
      </c>
      <c r="K97" s="18">
        <v>19.425437616387335</v>
      </c>
      <c r="L97" s="11">
        <v>43663</v>
      </c>
      <c r="M97" s="21">
        <f t="shared" si="1"/>
        <v>0</v>
      </c>
      <c r="N97" s="11" t="s">
        <v>37</v>
      </c>
    </row>
    <row r="98" spans="1:14" x14ac:dyDescent="0.35">
      <c r="A98" s="11">
        <v>43664</v>
      </c>
      <c r="B98" s="21">
        <v>13</v>
      </c>
      <c r="C98" s="12">
        <v>25.2408</v>
      </c>
      <c r="D98" s="53">
        <v>2.5950000000000002</v>
      </c>
      <c r="E98" s="12">
        <v>9.7267052023121376</v>
      </c>
      <c r="F98" s="11">
        <v>43664</v>
      </c>
      <c r="G98" s="21">
        <v>13</v>
      </c>
      <c r="H98" s="12">
        <v>9.7267052023121376</v>
      </c>
      <c r="I98" s="18">
        <v>21.638901734104046</v>
      </c>
      <c r="J98" s="18">
        <v>19.821091843288372</v>
      </c>
      <c r="K98" s="18">
        <v>18.34984585741811</v>
      </c>
      <c r="L98" s="11">
        <v>43664</v>
      </c>
      <c r="M98" s="21">
        <f t="shared" si="1"/>
        <v>0</v>
      </c>
      <c r="N98" s="11" t="s">
        <v>37</v>
      </c>
    </row>
    <row r="99" spans="1:14" x14ac:dyDescent="0.35">
      <c r="A99" s="11">
        <v>43665</v>
      </c>
      <c r="B99" s="21">
        <v>13</v>
      </c>
      <c r="C99" s="12">
        <v>28.4345</v>
      </c>
      <c r="D99" s="53">
        <v>2.1800000000000002</v>
      </c>
      <c r="E99" s="12">
        <v>13.043348623853211</v>
      </c>
      <c r="F99" s="11">
        <v>43665</v>
      </c>
      <c r="G99" s="21">
        <v>13</v>
      </c>
      <c r="H99" s="12">
        <v>13.043348623853211</v>
      </c>
      <c r="I99" s="18">
        <v>24.202545871559632</v>
      </c>
      <c r="J99" s="18">
        <v>22.57651376146789</v>
      </c>
      <c r="K99" s="18">
        <v>21.128761467889909</v>
      </c>
      <c r="L99" s="11">
        <v>43665</v>
      </c>
      <c r="M99" s="21">
        <f t="shared" si="1"/>
        <v>0</v>
      </c>
      <c r="N99" s="11" t="s">
        <v>37</v>
      </c>
    </row>
    <row r="100" spans="1:14" x14ac:dyDescent="0.35">
      <c r="A100" s="11">
        <v>43666</v>
      </c>
      <c r="B100" s="21">
        <v>13</v>
      </c>
      <c r="C100" s="12">
        <v>21.148499999999999</v>
      </c>
      <c r="D100" s="53">
        <v>2.1800000000000002</v>
      </c>
      <c r="E100" s="12">
        <v>9.7011467889908243</v>
      </c>
      <c r="F100" s="11">
        <v>43666</v>
      </c>
      <c r="G100" s="21">
        <v>13</v>
      </c>
      <c r="H100" s="12">
        <v>9.7011467889908243</v>
      </c>
      <c r="I100" s="18">
        <v>21.765137614678899</v>
      </c>
      <c r="J100" s="18">
        <v>20.53536697247706</v>
      </c>
      <c r="K100" s="18">
        <v>19.09440366972477</v>
      </c>
      <c r="L100" s="11">
        <v>43666</v>
      </c>
      <c r="M100" s="21">
        <f t="shared" si="1"/>
        <v>0</v>
      </c>
      <c r="N100" s="11" t="s">
        <v>37</v>
      </c>
    </row>
    <row r="101" spans="1:14" x14ac:dyDescent="0.35">
      <c r="A101" s="11">
        <v>43667</v>
      </c>
      <c r="B101" s="21">
        <v>13</v>
      </c>
      <c r="C101" s="12">
        <v>24.805800000000001</v>
      </c>
      <c r="D101" s="53">
        <v>2.1800000000000002</v>
      </c>
      <c r="E101" s="12">
        <v>11.378807339449541</v>
      </c>
      <c r="F101" s="11">
        <v>43667</v>
      </c>
      <c r="G101" s="21">
        <v>13</v>
      </c>
      <c r="H101" s="12">
        <v>11.378807339449541</v>
      </c>
      <c r="I101" s="18">
        <v>24.554793577981648</v>
      </c>
      <c r="J101" s="18">
        <v>23.447920489296635</v>
      </c>
      <c r="K101" s="18">
        <v>22.243038990825688</v>
      </c>
      <c r="L101" s="11">
        <v>43667</v>
      </c>
      <c r="M101" s="21">
        <f t="shared" si="1"/>
        <v>0</v>
      </c>
      <c r="N101" s="11" t="s">
        <v>37</v>
      </c>
    </row>
    <row r="102" spans="1:14" x14ac:dyDescent="0.35">
      <c r="A102" s="11">
        <v>43668</v>
      </c>
      <c r="B102" s="21">
        <v>13</v>
      </c>
      <c r="C102" s="12">
        <v>38.130000000000003</v>
      </c>
      <c r="D102" s="53">
        <v>3.7149999999999999</v>
      </c>
      <c r="E102" s="12">
        <v>10.263795423956932</v>
      </c>
      <c r="F102" s="11">
        <v>43668</v>
      </c>
      <c r="G102" s="21">
        <v>13</v>
      </c>
      <c r="H102" s="12">
        <v>10.263795423956932</v>
      </c>
      <c r="I102" s="18">
        <v>21.438223418573351</v>
      </c>
      <c r="J102" s="18">
        <v>19.615450874831762</v>
      </c>
      <c r="K102" s="18">
        <v>18.183728129205925</v>
      </c>
      <c r="L102" s="11">
        <v>43668</v>
      </c>
      <c r="M102" s="21">
        <f t="shared" si="1"/>
        <v>0</v>
      </c>
      <c r="N102" s="11" t="s">
        <v>37</v>
      </c>
    </row>
    <row r="103" spans="1:14" x14ac:dyDescent="0.35">
      <c r="A103" s="11">
        <v>43669</v>
      </c>
      <c r="B103" s="21">
        <v>13</v>
      </c>
      <c r="C103" s="12">
        <v>47.1355</v>
      </c>
      <c r="D103" s="53">
        <v>3.49</v>
      </c>
      <c r="E103" s="12">
        <v>13.505873925501431</v>
      </c>
      <c r="F103" s="11">
        <v>43669</v>
      </c>
      <c r="G103" s="21">
        <v>13</v>
      </c>
      <c r="H103" s="12">
        <v>13.505873925501431</v>
      </c>
      <c r="I103" s="18">
        <v>35.056275071633237</v>
      </c>
      <c r="J103" s="18">
        <v>30.750038204393505</v>
      </c>
      <c r="K103" s="18">
        <v>27.912435530085961</v>
      </c>
      <c r="L103" s="11">
        <v>43669</v>
      </c>
      <c r="M103" s="21">
        <f t="shared" si="1"/>
        <v>1</v>
      </c>
      <c r="N103" s="11">
        <v>43669</v>
      </c>
    </row>
    <row r="104" spans="1:14" x14ac:dyDescent="0.35">
      <c r="A104" s="11">
        <v>43670</v>
      </c>
      <c r="B104" s="21">
        <v>13</v>
      </c>
      <c r="C104" s="12">
        <v>54.202300000000001</v>
      </c>
      <c r="D104" s="53">
        <v>3.585</v>
      </c>
      <c r="E104" s="12">
        <v>15.119191073919108</v>
      </c>
      <c r="F104" s="11">
        <v>43670</v>
      </c>
      <c r="G104" s="21">
        <v>13</v>
      </c>
      <c r="H104" s="12">
        <v>15.119191073919108</v>
      </c>
      <c r="I104" s="18">
        <v>36.391882845188285</v>
      </c>
      <c r="J104" s="18">
        <v>31.591390051139005</v>
      </c>
      <c r="K104" s="18">
        <v>28.892545327754533</v>
      </c>
      <c r="L104" s="11">
        <v>43670</v>
      </c>
      <c r="M104" s="21">
        <f t="shared" si="1"/>
        <v>1</v>
      </c>
      <c r="N104" s="11">
        <v>43670</v>
      </c>
    </row>
    <row r="105" spans="1:14" x14ac:dyDescent="0.35">
      <c r="A105" s="11">
        <v>43671</v>
      </c>
      <c r="B105" s="21">
        <v>13</v>
      </c>
      <c r="C105" s="12">
        <v>52.334099999999999</v>
      </c>
      <c r="D105" s="53">
        <v>3.54</v>
      </c>
      <c r="E105" s="12">
        <v>14.78364406779661</v>
      </c>
      <c r="F105" s="11">
        <v>43671</v>
      </c>
      <c r="G105" s="21">
        <v>13</v>
      </c>
      <c r="H105" s="12">
        <v>14.78364406779661</v>
      </c>
      <c r="I105" s="18">
        <v>30.635918079096044</v>
      </c>
      <c r="J105" s="18">
        <v>27.1583615819209</v>
      </c>
      <c r="K105" s="18">
        <v>25.340035310734464</v>
      </c>
      <c r="L105" s="11">
        <v>43671</v>
      </c>
      <c r="M105" s="21">
        <f t="shared" si="1"/>
        <v>1</v>
      </c>
      <c r="N105" s="11">
        <v>43671</v>
      </c>
    </row>
    <row r="106" spans="1:14" x14ac:dyDescent="0.35">
      <c r="A106" s="11">
        <v>43672</v>
      </c>
      <c r="B106" s="21">
        <v>13</v>
      </c>
      <c r="C106" s="12">
        <v>46.943899999999999</v>
      </c>
      <c r="D106" s="53">
        <v>2.96</v>
      </c>
      <c r="E106" s="12">
        <v>15.859425675675675</v>
      </c>
      <c r="F106" s="11">
        <v>43672</v>
      </c>
      <c r="G106" s="21">
        <v>13</v>
      </c>
      <c r="H106" s="12">
        <v>15.859425675675675</v>
      </c>
      <c r="I106" s="18">
        <v>26.57447635135135</v>
      </c>
      <c r="J106" s="18">
        <v>24.756655405405407</v>
      </c>
      <c r="K106" s="18">
        <v>23.497694256756755</v>
      </c>
      <c r="L106" s="11">
        <v>43672</v>
      </c>
      <c r="M106" s="21">
        <f t="shared" si="1"/>
        <v>1</v>
      </c>
      <c r="N106" s="11">
        <v>43672</v>
      </c>
    </row>
    <row r="107" spans="1:14" x14ac:dyDescent="0.35">
      <c r="A107" s="11">
        <v>43673</v>
      </c>
      <c r="B107" s="21">
        <v>13</v>
      </c>
      <c r="C107" s="12">
        <v>34.753100000000003</v>
      </c>
      <c r="D107" s="53">
        <v>2.96</v>
      </c>
      <c r="E107" s="12">
        <v>11.740912162162163</v>
      </c>
      <c r="F107" s="11">
        <v>43673</v>
      </c>
      <c r="G107" s="21">
        <v>13</v>
      </c>
      <c r="H107" s="12">
        <v>11.740912162162163</v>
      </c>
      <c r="I107" s="18">
        <v>22.948513513513515</v>
      </c>
      <c r="J107" s="18">
        <v>21.623412162162165</v>
      </c>
      <c r="K107" s="18">
        <v>20.329425675675676</v>
      </c>
      <c r="L107" s="11">
        <v>43673</v>
      </c>
      <c r="M107" s="21">
        <f t="shared" si="1"/>
        <v>0</v>
      </c>
      <c r="N107" s="11" t="s">
        <v>37</v>
      </c>
    </row>
    <row r="108" spans="1:14" x14ac:dyDescent="0.35">
      <c r="A108" s="11">
        <v>43674</v>
      </c>
      <c r="B108" s="21">
        <v>13</v>
      </c>
      <c r="C108" s="12">
        <v>32.445300000000003</v>
      </c>
      <c r="D108" s="53">
        <v>2.96</v>
      </c>
      <c r="E108" s="12">
        <v>10.961250000000001</v>
      </c>
      <c r="F108" s="11">
        <v>43674</v>
      </c>
      <c r="G108" s="21">
        <v>13</v>
      </c>
      <c r="H108" s="12">
        <v>10.961250000000001</v>
      </c>
      <c r="I108" s="18">
        <v>25.47949324324324</v>
      </c>
      <c r="J108" s="18">
        <v>23.632004504504504</v>
      </c>
      <c r="K108" s="18">
        <v>22.023817567567569</v>
      </c>
      <c r="L108" s="11">
        <v>43674</v>
      </c>
      <c r="M108" s="21">
        <f t="shared" si="1"/>
        <v>1</v>
      </c>
      <c r="N108" s="11">
        <v>43674</v>
      </c>
    </row>
    <row r="109" spans="1:14" x14ac:dyDescent="0.35">
      <c r="A109" s="11">
        <v>43675</v>
      </c>
      <c r="B109" s="21">
        <v>13</v>
      </c>
      <c r="C109" s="12">
        <v>37.433100000000003</v>
      </c>
      <c r="D109" s="53">
        <v>3.11</v>
      </c>
      <c r="E109" s="12">
        <v>12.036366559485533</v>
      </c>
      <c r="F109" s="11">
        <v>43675</v>
      </c>
      <c r="G109" s="21">
        <v>13</v>
      </c>
      <c r="H109" s="12">
        <v>12.036366559485533</v>
      </c>
      <c r="I109" s="18">
        <v>27.334163987138261</v>
      </c>
      <c r="J109" s="18">
        <v>24.762647374062166</v>
      </c>
      <c r="K109" s="18">
        <v>23.284927652733121</v>
      </c>
      <c r="L109" s="11">
        <v>43675</v>
      </c>
      <c r="M109" s="21">
        <f t="shared" si="1"/>
        <v>1</v>
      </c>
      <c r="N109" s="11">
        <v>43675</v>
      </c>
    </row>
    <row r="110" spans="1:14" x14ac:dyDescent="0.35">
      <c r="A110" s="11">
        <v>43676</v>
      </c>
      <c r="B110" s="21">
        <v>13</v>
      </c>
      <c r="C110" s="12">
        <v>35.4</v>
      </c>
      <c r="D110" s="53">
        <v>3</v>
      </c>
      <c r="E110" s="12">
        <v>11.799999999999999</v>
      </c>
      <c r="F110" s="11">
        <v>43676</v>
      </c>
      <c r="G110" s="21">
        <v>13</v>
      </c>
      <c r="H110" s="12">
        <v>11.799999999999999</v>
      </c>
      <c r="I110" s="18">
        <v>22.640966666666667</v>
      </c>
      <c r="J110" s="18">
        <v>21.4815</v>
      </c>
      <c r="K110" s="18">
        <v>20.937516666666667</v>
      </c>
      <c r="L110" s="11">
        <v>43676</v>
      </c>
      <c r="M110" s="21">
        <f t="shared" si="1"/>
        <v>0</v>
      </c>
      <c r="N110" s="11" t="s">
        <v>37</v>
      </c>
    </row>
    <row r="111" spans="1:14" x14ac:dyDescent="0.35">
      <c r="A111" s="11">
        <v>43677</v>
      </c>
      <c r="B111" s="21">
        <v>13</v>
      </c>
      <c r="C111" s="12">
        <v>39.008400000000002</v>
      </c>
      <c r="D111" s="53">
        <v>2.95</v>
      </c>
      <c r="E111" s="12">
        <v>13.223186440677965</v>
      </c>
      <c r="F111" s="11">
        <v>43677</v>
      </c>
      <c r="G111" s="21">
        <v>13</v>
      </c>
      <c r="H111" s="12">
        <v>13.223186440677965</v>
      </c>
      <c r="I111" s="18">
        <v>22.463779661016947</v>
      </c>
      <c r="J111" s="18">
        <v>21.390395480225987</v>
      </c>
      <c r="K111" s="18">
        <v>20.889271186440677</v>
      </c>
      <c r="L111" s="11">
        <v>43677</v>
      </c>
      <c r="M111" s="21">
        <f t="shared" si="1"/>
        <v>0</v>
      </c>
      <c r="N111" s="11" t="s">
        <v>37</v>
      </c>
    </row>
    <row r="112" spans="1:14" x14ac:dyDescent="0.35">
      <c r="A112" s="11">
        <v>43678</v>
      </c>
      <c r="B112" s="21">
        <v>13</v>
      </c>
      <c r="C112" s="12">
        <v>29.964099999999998</v>
      </c>
      <c r="D112" s="53">
        <v>3.0350000000000001</v>
      </c>
      <c r="E112" s="12">
        <v>9.872850082372322</v>
      </c>
      <c r="F112" s="11">
        <v>43678</v>
      </c>
      <c r="G112" s="21">
        <v>13</v>
      </c>
      <c r="H112" s="12">
        <v>9.872850082372322</v>
      </c>
      <c r="I112" s="18">
        <v>19.014266886326197</v>
      </c>
      <c r="J112" s="18">
        <v>18.427786930258101</v>
      </c>
      <c r="K112" s="18">
        <v>17.798945634266886</v>
      </c>
      <c r="L112" s="11">
        <v>43678</v>
      </c>
      <c r="M112" s="21">
        <f t="shared" si="1"/>
        <v>0</v>
      </c>
      <c r="N112" s="11" t="s">
        <v>37</v>
      </c>
    </row>
    <row r="113" spans="1:14" x14ac:dyDescent="0.35">
      <c r="A113" s="11">
        <v>43679</v>
      </c>
      <c r="B113" s="21">
        <v>13</v>
      </c>
      <c r="C113" s="12">
        <v>33.2804</v>
      </c>
      <c r="D113" s="53">
        <v>2.96</v>
      </c>
      <c r="E113" s="12">
        <v>11.243378378378379</v>
      </c>
      <c r="F113" s="11">
        <v>43679</v>
      </c>
      <c r="G113" s="21">
        <v>13</v>
      </c>
      <c r="H113" s="12">
        <v>11.243378378378379</v>
      </c>
      <c r="I113" s="18">
        <v>21.625658783783784</v>
      </c>
      <c r="J113" s="18">
        <v>20.783164414414415</v>
      </c>
      <c r="K113" s="18">
        <v>20.20808277027027</v>
      </c>
      <c r="L113" s="11">
        <v>43679</v>
      </c>
      <c r="M113" s="21">
        <f t="shared" si="1"/>
        <v>0</v>
      </c>
      <c r="N113" s="11" t="s">
        <v>37</v>
      </c>
    </row>
    <row r="114" spans="1:14" x14ac:dyDescent="0.35">
      <c r="A114" s="11">
        <v>43680</v>
      </c>
      <c r="B114" s="21">
        <v>13</v>
      </c>
      <c r="C114" s="12">
        <v>28.692900000000002</v>
      </c>
      <c r="D114" s="53">
        <v>2.96</v>
      </c>
      <c r="E114" s="12">
        <v>9.6935472972972985</v>
      </c>
      <c r="F114" s="11">
        <v>43680</v>
      </c>
      <c r="G114" s="21">
        <v>13</v>
      </c>
      <c r="H114" s="12">
        <v>9.6935472972972985</v>
      </c>
      <c r="I114" s="18">
        <v>20.408952702702702</v>
      </c>
      <c r="J114" s="18">
        <v>18.986936936936939</v>
      </c>
      <c r="K114" s="18">
        <v>18.080337837837838</v>
      </c>
      <c r="L114" s="11">
        <v>43680</v>
      </c>
      <c r="M114" s="21">
        <f t="shared" si="1"/>
        <v>0</v>
      </c>
      <c r="N114" s="11" t="s">
        <v>37</v>
      </c>
    </row>
    <row r="115" spans="1:14" x14ac:dyDescent="0.35">
      <c r="A115" s="11">
        <v>43681</v>
      </c>
      <c r="B115" s="21">
        <v>13</v>
      </c>
      <c r="C115" s="12">
        <v>28.452300000000001</v>
      </c>
      <c r="D115" s="53">
        <v>2.96</v>
      </c>
      <c r="E115" s="12">
        <v>9.6122635135135148</v>
      </c>
      <c r="F115" s="11">
        <v>43681</v>
      </c>
      <c r="G115" s="21">
        <v>13</v>
      </c>
      <c r="H115" s="12">
        <v>9.6122635135135148</v>
      </c>
      <c r="I115" s="18">
        <v>23.09570945945946</v>
      </c>
      <c r="J115" s="18">
        <v>21.541126126126127</v>
      </c>
      <c r="K115" s="18">
        <v>20.135439189189189</v>
      </c>
      <c r="L115" s="11">
        <v>43681</v>
      </c>
      <c r="M115" s="21">
        <f t="shared" si="1"/>
        <v>0</v>
      </c>
      <c r="N115" s="11" t="s">
        <v>37</v>
      </c>
    </row>
    <row r="116" spans="1:14" x14ac:dyDescent="0.35">
      <c r="A116" s="11">
        <v>43682</v>
      </c>
      <c r="B116" s="21">
        <v>13</v>
      </c>
      <c r="C116" s="12">
        <v>43.148899999999998</v>
      </c>
      <c r="D116" s="53">
        <v>3.1749999999999998</v>
      </c>
      <c r="E116" s="12">
        <v>13.590204724409448</v>
      </c>
      <c r="F116" s="11">
        <v>43682</v>
      </c>
      <c r="G116" s="21">
        <v>13</v>
      </c>
      <c r="H116" s="12">
        <v>13.590204724409448</v>
      </c>
      <c r="I116" s="18">
        <v>31.056488188976378</v>
      </c>
      <c r="J116" s="18">
        <v>27.672104986876644</v>
      </c>
      <c r="K116" s="18">
        <v>25.916236220472438</v>
      </c>
      <c r="L116" s="11">
        <v>43682</v>
      </c>
      <c r="M116" s="21">
        <f t="shared" si="1"/>
        <v>1</v>
      </c>
      <c r="N116" s="11">
        <v>43682</v>
      </c>
    </row>
    <row r="117" spans="1:14" x14ac:dyDescent="0.35">
      <c r="A117" s="11">
        <v>43683</v>
      </c>
      <c r="B117" s="21">
        <v>13</v>
      </c>
      <c r="C117" s="12">
        <v>37.280099999999997</v>
      </c>
      <c r="D117" s="53">
        <v>3.1949999999999998</v>
      </c>
      <c r="E117" s="12">
        <v>11.668262910798122</v>
      </c>
      <c r="F117" s="11">
        <v>43683</v>
      </c>
      <c r="G117" s="21">
        <v>13</v>
      </c>
      <c r="H117" s="12">
        <v>11.668262910798122</v>
      </c>
      <c r="I117" s="18">
        <v>28.67779342723005</v>
      </c>
      <c r="J117" s="18">
        <v>25.621711006781435</v>
      </c>
      <c r="K117" s="18">
        <v>23.788740219092336</v>
      </c>
      <c r="L117" s="11">
        <v>43683</v>
      </c>
      <c r="M117" s="21">
        <f t="shared" si="1"/>
        <v>1</v>
      </c>
      <c r="N117" s="11">
        <v>43683</v>
      </c>
    </row>
    <row r="118" spans="1:14" x14ac:dyDescent="0.35">
      <c r="A118" s="11">
        <v>43684</v>
      </c>
      <c r="B118" s="21">
        <v>13</v>
      </c>
      <c r="C118" s="12">
        <v>31.036000000000001</v>
      </c>
      <c r="D118" s="53">
        <v>3.0150000000000001</v>
      </c>
      <c r="E118" s="12">
        <v>10.293864013266999</v>
      </c>
      <c r="F118" s="11">
        <v>43684</v>
      </c>
      <c r="G118" s="21">
        <v>13</v>
      </c>
      <c r="H118" s="12">
        <v>10.293864013266999</v>
      </c>
      <c r="I118" s="18">
        <v>21.310829187396351</v>
      </c>
      <c r="J118" s="18">
        <v>19.981448313985627</v>
      </c>
      <c r="K118" s="18">
        <v>19.137031509121059</v>
      </c>
      <c r="L118" s="11">
        <v>43684</v>
      </c>
      <c r="M118" s="21">
        <f t="shared" si="1"/>
        <v>0</v>
      </c>
      <c r="N118" s="11" t="s">
        <v>37</v>
      </c>
    </row>
    <row r="119" spans="1:14" x14ac:dyDescent="0.35">
      <c r="A119" s="11">
        <v>43685</v>
      </c>
      <c r="B119" s="21">
        <v>13</v>
      </c>
      <c r="C119" s="12">
        <v>29.604099999999999</v>
      </c>
      <c r="D119" s="53">
        <v>2.75</v>
      </c>
      <c r="E119" s="12">
        <v>10.765127272727272</v>
      </c>
      <c r="F119" s="11">
        <v>43685</v>
      </c>
      <c r="G119" s="21">
        <v>13</v>
      </c>
      <c r="H119" s="12">
        <v>10.765127272727272</v>
      </c>
      <c r="I119" s="18">
        <v>19.700036363636364</v>
      </c>
      <c r="J119" s="18">
        <v>18.927284848484849</v>
      </c>
      <c r="K119" s="18">
        <v>18.213609090909092</v>
      </c>
      <c r="L119" s="11">
        <v>43685</v>
      </c>
      <c r="M119" s="21">
        <f t="shared" si="1"/>
        <v>0</v>
      </c>
      <c r="N119" s="11" t="s">
        <v>37</v>
      </c>
    </row>
    <row r="120" spans="1:14" x14ac:dyDescent="0.35">
      <c r="A120" s="11">
        <v>43686</v>
      </c>
      <c r="B120" s="21">
        <v>13</v>
      </c>
      <c r="C120" s="12">
        <v>27.481999999999999</v>
      </c>
      <c r="D120" s="53">
        <v>1.96</v>
      </c>
      <c r="E120" s="12">
        <v>14.02142857142857</v>
      </c>
      <c r="F120" s="11">
        <v>43686</v>
      </c>
      <c r="G120" s="21">
        <v>13</v>
      </c>
      <c r="H120" s="12">
        <v>14.02142857142857</v>
      </c>
      <c r="I120" s="18">
        <v>24.366479591836736</v>
      </c>
      <c r="J120" s="18">
        <v>23.684234693877553</v>
      </c>
      <c r="K120" s="18">
        <v>22.352946428571428</v>
      </c>
      <c r="L120" s="11">
        <v>43686</v>
      </c>
      <c r="M120" s="21">
        <f t="shared" si="1"/>
        <v>0</v>
      </c>
      <c r="N120" s="11" t="s">
        <v>37</v>
      </c>
    </row>
    <row r="121" spans="1:14" x14ac:dyDescent="0.35">
      <c r="A121" s="11">
        <v>43687</v>
      </c>
      <c r="B121" s="21">
        <v>13</v>
      </c>
      <c r="C121" s="12">
        <v>15.1279</v>
      </c>
      <c r="D121" s="53">
        <v>1.96</v>
      </c>
      <c r="E121" s="12">
        <v>7.7183163265306129</v>
      </c>
      <c r="F121" s="11">
        <v>43687</v>
      </c>
      <c r="G121" s="21">
        <v>13</v>
      </c>
      <c r="H121" s="12">
        <v>7.7183163265306129</v>
      </c>
      <c r="I121" s="18">
        <v>21.512346938775508</v>
      </c>
      <c r="J121" s="18">
        <v>20.468384353741499</v>
      </c>
      <c r="K121" s="18">
        <v>18.889936224489794</v>
      </c>
      <c r="L121" s="11">
        <v>43687</v>
      </c>
      <c r="M121" s="21">
        <f t="shared" si="1"/>
        <v>0</v>
      </c>
      <c r="N121" s="11" t="s">
        <v>37</v>
      </c>
    </row>
    <row r="122" spans="1:14" x14ac:dyDescent="0.35">
      <c r="A122" s="11">
        <v>43688</v>
      </c>
      <c r="B122" s="21">
        <v>13</v>
      </c>
      <c r="C122" s="12">
        <v>15.3674</v>
      </c>
      <c r="D122" s="53">
        <v>1.96</v>
      </c>
      <c r="E122" s="12">
        <v>7.8405102040816326</v>
      </c>
      <c r="F122" s="11">
        <v>43688</v>
      </c>
      <c r="G122" s="21">
        <v>13</v>
      </c>
      <c r="H122" s="12">
        <v>7.8405102040816326</v>
      </c>
      <c r="I122" s="18">
        <v>22.386377551020409</v>
      </c>
      <c r="J122" s="18">
        <v>21.279965986394558</v>
      </c>
      <c r="K122" s="18">
        <v>19.792614795918368</v>
      </c>
      <c r="L122" s="11">
        <v>43688</v>
      </c>
      <c r="M122" s="21">
        <f t="shared" si="1"/>
        <v>0</v>
      </c>
      <c r="N122" s="11" t="s">
        <v>37</v>
      </c>
    </row>
    <row r="123" spans="1:14" x14ac:dyDescent="0.35">
      <c r="A123" s="11">
        <v>43689</v>
      </c>
      <c r="B123" s="21">
        <v>13</v>
      </c>
      <c r="C123" s="12">
        <v>29.179500000000001</v>
      </c>
      <c r="D123" s="53">
        <v>2.89</v>
      </c>
      <c r="E123" s="12">
        <v>10.096712802768167</v>
      </c>
      <c r="F123" s="11">
        <v>43689</v>
      </c>
      <c r="G123" s="21">
        <v>13</v>
      </c>
      <c r="H123" s="12">
        <v>10.096712802768167</v>
      </c>
      <c r="I123" s="18">
        <v>19.384342560553634</v>
      </c>
      <c r="J123" s="18">
        <v>18.231141868512111</v>
      </c>
      <c r="K123" s="18">
        <v>17.13477508650519</v>
      </c>
      <c r="L123" s="11">
        <v>43689</v>
      </c>
      <c r="M123" s="21">
        <f t="shared" si="1"/>
        <v>0</v>
      </c>
      <c r="N123" s="11" t="s">
        <v>37</v>
      </c>
    </row>
    <row r="124" spans="1:14" x14ac:dyDescent="0.35">
      <c r="A124" s="11">
        <v>43690</v>
      </c>
      <c r="B124" s="21">
        <v>13</v>
      </c>
      <c r="C124" s="12">
        <v>32.0075</v>
      </c>
      <c r="D124" s="53">
        <v>3.2650000000000001</v>
      </c>
      <c r="E124" s="12">
        <v>9.8032159264931078</v>
      </c>
      <c r="F124" s="11">
        <v>43690</v>
      </c>
      <c r="G124" s="21">
        <v>13</v>
      </c>
      <c r="H124" s="12">
        <v>9.8032159264931078</v>
      </c>
      <c r="I124" s="18">
        <v>21.09425727411945</v>
      </c>
      <c r="J124" s="18">
        <v>19.383481368044922</v>
      </c>
      <c r="K124" s="18">
        <v>18.252687595712096</v>
      </c>
      <c r="L124" s="11">
        <v>43690</v>
      </c>
      <c r="M124" s="21">
        <f t="shared" si="1"/>
        <v>0</v>
      </c>
      <c r="N124" s="11" t="s">
        <v>37</v>
      </c>
    </row>
    <row r="125" spans="1:14" x14ac:dyDescent="0.35">
      <c r="A125" s="11">
        <v>43691</v>
      </c>
      <c r="B125" s="21">
        <v>13</v>
      </c>
      <c r="C125" s="12">
        <v>34.274900000000002</v>
      </c>
      <c r="D125" s="53">
        <v>3.18</v>
      </c>
      <c r="E125" s="12">
        <v>10.778270440251573</v>
      </c>
      <c r="F125" s="11">
        <v>43691</v>
      </c>
      <c r="G125" s="21">
        <v>13</v>
      </c>
      <c r="H125" s="12">
        <v>10.778270440251573</v>
      </c>
      <c r="I125" s="18">
        <v>33.19688679245283</v>
      </c>
      <c r="J125" s="18">
        <v>29.026834381551364</v>
      </c>
      <c r="K125" s="18">
        <v>26.897586477987421</v>
      </c>
      <c r="L125" s="11">
        <v>43691</v>
      </c>
      <c r="M125" s="21">
        <f t="shared" si="1"/>
        <v>1</v>
      </c>
      <c r="N125" s="11">
        <v>43691</v>
      </c>
    </row>
    <row r="126" spans="1:14" x14ac:dyDescent="0.35">
      <c r="A126" s="11">
        <v>43692</v>
      </c>
      <c r="B126" s="21">
        <v>13</v>
      </c>
      <c r="C126" s="12">
        <v>37.635199999999998</v>
      </c>
      <c r="D126" s="53">
        <v>3.11</v>
      </c>
      <c r="E126" s="12">
        <v>12.101350482315112</v>
      </c>
      <c r="F126" s="11">
        <v>43692</v>
      </c>
      <c r="G126" s="21">
        <v>13</v>
      </c>
      <c r="H126" s="12">
        <v>12.101350482315112</v>
      </c>
      <c r="I126" s="18">
        <v>36.147427652733114</v>
      </c>
      <c r="J126" s="18">
        <v>31.579924973204715</v>
      </c>
      <c r="K126" s="18">
        <v>29.016913183279744</v>
      </c>
      <c r="L126" s="11">
        <v>43692</v>
      </c>
      <c r="M126" s="21">
        <f t="shared" si="1"/>
        <v>1</v>
      </c>
      <c r="N126" s="11">
        <v>43692</v>
      </c>
    </row>
    <row r="127" spans="1:14" x14ac:dyDescent="0.35">
      <c r="A127" s="11">
        <v>43693</v>
      </c>
      <c r="B127" s="21">
        <v>13</v>
      </c>
      <c r="C127" s="12">
        <v>30.957799999999999</v>
      </c>
      <c r="D127" s="53">
        <v>2.2250000000000001</v>
      </c>
      <c r="E127" s="12">
        <v>13.913617977528089</v>
      </c>
      <c r="F127" s="11">
        <v>43693</v>
      </c>
      <c r="G127" s="21">
        <v>13</v>
      </c>
      <c r="H127" s="12">
        <v>13.913617977528089</v>
      </c>
      <c r="I127" s="18">
        <v>28.581910112359552</v>
      </c>
      <c r="J127" s="18">
        <v>26.757183520599256</v>
      </c>
      <c r="K127" s="18">
        <v>25.666853932584274</v>
      </c>
      <c r="L127" s="11">
        <v>43693</v>
      </c>
      <c r="M127" s="21">
        <f t="shared" si="1"/>
        <v>1</v>
      </c>
      <c r="N127" s="11">
        <v>43693</v>
      </c>
    </row>
    <row r="128" spans="1:14" x14ac:dyDescent="0.35">
      <c r="A128" s="11">
        <v>43694</v>
      </c>
      <c r="B128" s="21">
        <v>13</v>
      </c>
      <c r="C128" s="12">
        <v>23.0519</v>
      </c>
      <c r="D128" s="53">
        <v>2.2250000000000001</v>
      </c>
      <c r="E128" s="12">
        <v>10.360404494382022</v>
      </c>
      <c r="F128" s="11">
        <v>43694</v>
      </c>
      <c r="G128" s="21">
        <v>13</v>
      </c>
      <c r="H128" s="12">
        <v>10.360404494382022</v>
      </c>
      <c r="I128" s="18">
        <v>21.599438202247192</v>
      </c>
      <c r="J128" s="18">
        <v>20.84689138576779</v>
      </c>
      <c r="K128" s="18">
        <v>19.35416853932584</v>
      </c>
      <c r="L128" s="11">
        <v>43694</v>
      </c>
      <c r="M128" s="21">
        <f t="shared" si="1"/>
        <v>0</v>
      </c>
      <c r="N128" s="11" t="s">
        <v>37</v>
      </c>
    </row>
    <row r="129" spans="1:14" x14ac:dyDescent="0.35">
      <c r="A129" s="11">
        <v>43695</v>
      </c>
      <c r="B129" s="21">
        <v>13</v>
      </c>
      <c r="C129" s="12">
        <v>21.206600000000002</v>
      </c>
      <c r="D129" s="53">
        <v>2.2250000000000001</v>
      </c>
      <c r="E129" s="12">
        <v>9.5310561797752804</v>
      </c>
      <c r="F129" s="11">
        <v>43695</v>
      </c>
      <c r="G129" s="21">
        <v>13</v>
      </c>
      <c r="H129" s="12">
        <v>9.5310561797752804</v>
      </c>
      <c r="I129" s="18">
        <v>21.488876404494381</v>
      </c>
      <c r="J129" s="18">
        <v>20.486651685393259</v>
      </c>
      <c r="K129" s="18">
        <v>19.089224719101125</v>
      </c>
      <c r="L129" s="11">
        <v>43695</v>
      </c>
      <c r="M129" s="21">
        <f t="shared" si="1"/>
        <v>0</v>
      </c>
      <c r="N129" s="11" t="s">
        <v>37</v>
      </c>
    </row>
    <row r="130" spans="1:14" x14ac:dyDescent="0.35">
      <c r="A130" s="11">
        <v>43696</v>
      </c>
      <c r="B130" s="21">
        <v>13</v>
      </c>
      <c r="C130" s="12">
        <v>26.596699999999998</v>
      </c>
      <c r="D130" s="53">
        <v>3</v>
      </c>
      <c r="E130" s="12">
        <v>8.8655666666666662</v>
      </c>
      <c r="F130" s="11">
        <v>43696</v>
      </c>
      <c r="G130" s="21">
        <v>13</v>
      </c>
      <c r="H130" s="12">
        <v>8.8655666666666662</v>
      </c>
      <c r="I130" s="18">
        <v>18.480933333333333</v>
      </c>
      <c r="J130" s="18">
        <v>17.676144444444443</v>
      </c>
      <c r="K130" s="18">
        <v>16.563800000000001</v>
      </c>
      <c r="L130" s="11">
        <v>43696</v>
      </c>
      <c r="M130" s="21">
        <f t="shared" ref="M130:M193" si="2">IF(N130="",0,1)</f>
        <v>0</v>
      </c>
      <c r="N130" s="11" t="s">
        <v>37</v>
      </c>
    </row>
    <row r="131" spans="1:14" x14ac:dyDescent="0.35">
      <c r="A131" s="11">
        <v>43697</v>
      </c>
      <c r="B131" s="21">
        <v>13</v>
      </c>
      <c r="C131" s="12">
        <v>28.843599999999999</v>
      </c>
      <c r="D131" s="53">
        <v>2.95</v>
      </c>
      <c r="E131" s="12">
        <v>9.7774915254237271</v>
      </c>
      <c r="F131" s="11">
        <v>43697</v>
      </c>
      <c r="G131" s="21">
        <v>13</v>
      </c>
      <c r="H131" s="12">
        <v>9.7774915254237271</v>
      </c>
      <c r="I131" s="18">
        <v>20.496881355932203</v>
      </c>
      <c r="J131" s="18">
        <v>19.173367231638419</v>
      </c>
      <c r="K131" s="18">
        <v>17.966305084745763</v>
      </c>
      <c r="L131" s="11">
        <v>43697</v>
      </c>
      <c r="M131" s="21">
        <f t="shared" si="2"/>
        <v>0</v>
      </c>
      <c r="N131" s="11" t="s">
        <v>37</v>
      </c>
    </row>
    <row r="132" spans="1:14" x14ac:dyDescent="0.35">
      <c r="A132" s="11">
        <v>43698</v>
      </c>
      <c r="B132" s="21">
        <v>13</v>
      </c>
      <c r="C132" s="12">
        <v>29.452300000000001</v>
      </c>
      <c r="D132" s="53">
        <v>2.65</v>
      </c>
      <c r="E132" s="12">
        <v>11.114075471698113</v>
      </c>
      <c r="F132" s="11">
        <v>43698</v>
      </c>
      <c r="G132" s="21">
        <v>13</v>
      </c>
      <c r="H132" s="12">
        <v>11.114075471698113</v>
      </c>
      <c r="I132" s="18">
        <v>25.869358490566039</v>
      </c>
      <c r="J132" s="18">
        <v>23.704767295597488</v>
      </c>
      <c r="K132" s="18">
        <v>22.451094339622642</v>
      </c>
      <c r="L132" s="11">
        <v>43698</v>
      </c>
      <c r="M132" s="21">
        <f t="shared" si="2"/>
        <v>1</v>
      </c>
      <c r="N132" s="11">
        <v>43698</v>
      </c>
    </row>
    <row r="133" spans="1:14" x14ac:dyDescent="0.35">
      <c r="A133" s="11">
        <v>43699</v>
      </c>
      <c r="B133" s="21">
        <v>13</v>
      </c>
      <c r="C133" s="12">
        <v>30.210100000000001</v>
      </c>
      <c r="D133" s="53">
        <v>2.3250000000000002</v>
      </c>
      <c r="E133" s="12">
        <v>12.993591397849462</v>
      </c>
      <c r="F133" s="11">
        <v>43699</v>
      </c>
      <c r="G133" s="21">
        <v>13</v>
      </c>
      <c r="H133" s="12">
        <v>12.993591397849462</v>
      </c>
      <c r="I133" s="18">
        <v>26.956602150537634</v>
      </c>
      <c r="J133" s="18">
        <v>24.721232974910393</v>
      </c>
      <c r="K133" s="18">
        <v>23.223064516129032</v>
      </c>
      <c r="L133" s="11">
        <v>43699</v>
      </c>
      <c r="M133" s="21">
        <f t="shared" si="2"/>
        <v>1</v>
      </c>
      <c r="N133" s="11">
        <v>43699</v>
      </c>
    </row>
    <row r="134" spans="1:14" x14ac:dyDescent="0.35">
      <c r="A134" s="11">
        <v>43700</v>
      </c>
      <c r="B134" s="21">
        <v>13</v>
      </c>
      <c r="C134" s="12">
        <v>26.1797</v>
      </c>
      <c r="D134" s="53">
        <v>2.21</v>
      </c>
      <c r="E134" s="12">
        <v>11.846018099547512</v>
      </c>
      <c r="F134" s="11">
        <v>43700</v>
      </c>
      <c r="G134" s="21">
        <v>13</v>
      </c>
      <c r="H134" s="12">
        <v>11.846018099547512</v>
      </c>
      <c r="I134" s="18">
        <v>25.66764705882353</v>
      </c>
      <c r="J134" s="18">
        <v>23.639155354449471</v>
      </c>
      <c r="K134" s="18">
        <v>22.454785067873306</v>
      </c>
      <c r="L134" s="11">
        <v>43700</v>
      </c>
      <c r="M134" s="21">
        <f t="shared" si="2"/>
        <v>1</v>
      </c>
      <c r="N134" s="11">
        <v>43700</v>
      </c>
    </row>
    <row r="135" spans="1:14" x14ac:dyDescent="0.35">
      <c r="A135" s="11">
        <v>43701</v>
      </c>
      <c r="B135" s="21">
        <v>13</v>
      </c>
      <c r="C135" s="12">
        <v>22.301500000000001</v>
      </c>
      <c r="D135" s="53">
        <v>2.21</v>
      </c>
      <c r="E135" s="12">
        <v>10.091176470588236</v>
      </c>
      <c r="F135" s="11">
        <v>43701</v>
      </c>
      <c r="G135" s="21">
        <v>13</v>
      </c>
      <c r="H135" s="12">
        <v>10.091176470588236</v>
      </c>
      <c r="I135" s="18">
        <v>26.096651583710408</v>
      </c>
      <c r="J135" s="18">
        <v>23.912322775263949</v>
      </c>
      <c r="K135" s="18">
        <v>22.04460407239819</v>
      </c>
      <c r="L135" s="11">
        <v>43701</v>
      </c>
      <c r="M135" s="21">
        <f t="shared" si="2"/>
        <v>1</v>
      </c>
      <c r="N135" s="11">
        <v>43701</v>
      </c>
    </row>
    <row r="136" spans="1:14" x14ac:dyDescent="0.35">
      <c r="A136" s="11">
        <v>43702</v>
      </c>
      <c r="B136" s="21">
        <v>13</v>
      </c>
      <c r="C136" s="12">
        <v>23.951499999999999</v>
      </c>
      <c r="D136" s="53">
        <v>2.21</v>
      </c>
      <c r="E136" s="12">
        <v>10.837782805429864</v>
      </c>
      <c r="F136" s="11">
        <v>43702</v>
      </c>
      <c r="G136" s="21">
        <v>13</v>
      </c>
      <c r="H136" s="12">
        <v>10.837782805429864</v>
      </c>
      <c r="I136" s="18">
        <v>24.455384615384617</v>
      </c>
      <c r="J136" s="18">
        <v>22.515987933634992</v>
      </c>
      <c r="K136" s="18">
        <v>21.10639140271493</v>
      </c>
      <c r="L136" s="11">
        <v>43702</v>
      </c>
      <c r="M136" s="21">
        <f t="shared" si="2"/>
        <v>0</v>
      </c>
      <c r="N136" s="11" t="s">
        <v>37</v>
      </c>
    </row>
    <row r="137" spans="1:14" x14ac:dyDescent="0.35">
      <c r="A137" s="11">
        <v>43703</v>
      </c>
      <c r="B137" s="21">
        <v>13</v>
      </c>
      <c r="C137" s="12">
        <v>41.583399999999997</v>
      </c>
      <c r="D137" s="53">
        <v>3.47</v>
      </c>
      <c r="E137" s="12">
        <v>11.983688760806915</v>
      </c>
      <c r="F137" s="11">
        <v>43703</v>
      </c>
      <c r="G137" s="21">
        <v>13</v>
      </c>
      <c r="H137" s="12">
        <v>11.983688760806915</v>
      </c>
      <c r="I137" s="18">
        <v>23.112723342939478</v>
      </c>
      <c r="J137" s="18">
        <v>20.624303554274732</v>
      </c>
      <c r="K137" s="18">
        <v>19.172687319884723</v>
      </c>
      <c r="L137" s="11">
        <v>43703</v>
      </c>
      <c r="M137" s="21">
        <f t="shared" si="2"/>
        <v>0</v>
      </c>
      <c r="N137" s="11" t="s">
        <v>37</v>
      </c>
    </row>
    <row r="138" spans="1:14" x14ac:dyDescent="0.35">
      <c r="A138" s="11">
        <v>43704</v>
      </c>
      <c r="B138" s="21">
        <v>13</v>
      </c>
      <c r="C138" s="12">
        <v>38.145299999999999</v>
      </c>
      <c r="D138" s="53">
        <v>3.56</v>
      </c>
      <c r="E138" s="12">
        <v>10.714971910112359</v>
      </c>
      <c r="F138" s="11">
        <v>43704</v>
      </c>
      <c r="G138" s="21">
        <v>13</v>
      </c>
      <c r="H138" s="12">
        <v>10.714971910112359</v>
      </c>
      <c r="I138" s="18">
        <v>27.328216292134833</v>
      </c>
      <c r="J138" s="18">
        <v>24.328230337078651</v>
      </c>
      <c r="K138" s="18">
        <v>22.827331460674156</v>
      </c>
      <c r="L138" s="11">
        <v>43704</v>
      </c>
      <c r="M138" s="21">
        <f t="shared" si="2"/>
        <v>1</v>
      </c>
      <c r="N138" s="11">
        <v>43704</v>
      </c>
    </row>
    <row r="139" spans="1:14" x14ac:dyDescent="0.35">
      <c r="A139" s="11">
        <v>43705</v>
      </c>
      <c r="B139" s="21">
        <v>13</v>
      </c>
      <c r="C139" s="12">
        <v>37.506100000000004</v>
      </c>
      <c r="D139" s="53">
        <v>3.4</v>
      </c>
      <c r="E139" s="12">
        <v>11.031205882352943</v>
      </c>
      <c r="F139" s="11">
        <v>43705</v>
      </c>
      <c r="G139" s="21">
        <v>13</v>
      </c>
      <c r="H139" s="12">
        <v>11.031205882352943</v>
      </c>
      <c r="I139" s="18">
        <v>25.133676470588235</v>
      </c>
      <c r="J139" s="18">
        <v>22.426166666666663</v>
      </c>
      <c r="K139" s="18">
        <v>21.051926470588235</v>
      </c>
      <c r="L139" s="11">
        <v>43705</v>
      </c>
      <c r="M139" s="21">
        <f t="shared" si="2"/>
        <v>1</v>
      </c>
      <c r="N139" s="11">
        <v>43705</v>
      </c>
    </row>
    <row r="140" spans="1:14" x14ac:dyDescent="0.35">
      <c r="A140" s="11">
        <v>43706</v>
      </c>
      <c r="B140" s="21">
        <v>13</v>
      </c>
      <c r="C140" s="12">
        <v>33.918300000000002</v>
      </c>
      <c r="D140" s="53">
        <v>2.73</v>
      </c>
      <c r="E140" s="12">
        <v>12.424285714285714</v>
      </c>
      <c r="F140" s="11">
        <v>43706</v>
      </c>
      <c r="G140" s="21">
        <v>13</v>
      </c>
      <c r="H140" s="12">
        <v>12.424285714285714</v>
      </c>
      <c r="I140" s="18">
        <v>25.847032967032966</v>
      </c>
      <c r="J140" s="18">
        <v>24.253724053724053</v>
      </c>
      <c r="K140" s="18">
        <v>23.113910256410257</v>
      </c>
      <c r="L140" s="11">
        <v>43706</v>
      </c>
      <c r="M140" s="21">
        <f t="shared" si="2"/>
        <v>1</v>
      </c>
      <c r="N140" s="11">
        <v>43706</v>
      </c>
    </row>
    <row r="141" spans="1:14" x14ac:dyDescent="0.35">
      <c r="A141" s="11">
        <v>43707</v>
      </c>
      <c r="B141" s="21">
        <v>13</v>
      </c>
      <c r="C141" s="12">
        <v>38.866900000000001</v>
      </c>
      <c r="D141" s="53">
        <v>3.15</v>
      </c>
      <c r="E141" s="12">
        <v>12.338698412698413</v>
      </c>
      <c r="F141" s="11">
        <v>43707</v>
      </c>
      <c r="G141" s="21">
        <v>13</v>
      </c>
      <c r="H141" s="12">
        <v>12.338698412698413</v>
      </c>
      <c r="I141" s="18">
        <v>19.713571428571427</v>
      </c>
      <c r="J141" s="18">
        <v>18.042433862433864</v>
      </c>
      <c r="K141" s="18">
        <v>17.193373015873014</v>
      </c>
      <c r="L141" s="11">
        <v>43707</v>
      </c>
      <c r="M141" s="21">
        <f t="shared" si="2"/>
        <v>0</v>
      </c>
      <c r="N141" s="11" t="s">
        <v>37</v>
      </c>
    </row>
    <row r="142" spans="1:14" x14ac:dyDescent="0.35">
      <c r="A142" s="11">
        <v>43708</v>
      </c>
      <c r="B142" s="21">
        <v>13</v>
      </c>
      <c r="C142" s="12">
        <v>28.790299999999998</v>
      </c>
      <c r="D142" s="53">
        <v>3.15</v>
      </c>
      <c r="E142" s="12">
        <v>9.1397777777777769</v>
      </c>
      <c r="F142" s="11">
        <v>43708</v>
      </c>
      <c r="G142" s="21">
        <v>13</v>
      </c>
      <c r="H142" s="12">
        <v>9.1397777777777769</v>
      </c>
      <c r="I142" s="18">
        <v>19.784619047619049</v>
      </c>
      <c r="J142" s="18">
        <v>18.008518518518517</v>
      </c>
      <c r="K142" s="18">
        <v>16.948063492063493</v>
      </c>
      <c r="L142" s="11">
        <v>43708</v>
      </c>
      <c r="M142" s="21">
        <f t="shared" si="2"/>
        <v>0</v>
      </c>
      <c r="N142" s="11" t="s">
        <v>37</v>
      </c>
    </row>
    <row r="143" spans="1:14" x14ac:dyDescent="0.35">
      <c r="A143" s="11">
        <v>43709</v>
      </c>
      <c r="B143" s="21">
        <v>13</v>
      </c>
      <c r="C143" s="12">
        <v>28.628499999999999</v>
      </c>
      <c r="D143" s="53">
        <v>3.15</v>
      </c>
      <c r="E143" s="12">
        <v>9.0884126984126983</v>
      </c>
      <c r="F143" s="11">
        <v>43709</v>
      </c>
      <c r="G143" s="21">
        <v>13</v>
      </c>
      <c r="H143" s="12">
        <v>9.0884126984126983</v>
      </c>
      <c r="I143" s="18">
        <v>21.757317460317459</v>
      </c>
      <c r="J143" s="18">
        <v>19.983587301587303</v>
      </c>
      <c r="K143" s="18">
        <v>18.727095238095238</v>
      </c>
      <c r="L143" s="11">
        <v>43709</v>
      </c>
      <c r="M143" s="21">
        <f t="shared" si="2"/>
        <v>0</v>
      </c>
      <c r="N143" s="11" t="s">
        <v>37</v>
      </c>
    </row>
    <row r="144" spans="1:14" x14ac:dyDescent="0.35">
      <c r="A144" s="11">
        <v>43710</v>
      </c>
      <c r="B144" s="21">
        <v>13</v>
      </c>
      <c r="C144" s="12">
        <v>34.148099999999999</v>
      </c>
      <c r="D144" s="53">
        <v>3.15</v>
      </c>
      <c r="E144" s="12">
        <v>10.840666666666667</v>
      </c>
      <c r="F144" s="11">
        <v>43710</v>
      </c>
      <c r="G144" s="21">
        <v>13</v>
      </c>
      <c r="H144" s="12">
        <v>10.840666666666667</v>
      </c>
      <c r="I144" s="18">
        <v>22.898349206349209</v>
      </c>
      <c r="J144" s="18">
        <v>20.743915343915344</v>
      </c>
      <c r="K144" s="18">
        <v>19.642428571428571</v>
      </c>
      <c r="L144" s="11">
        <v>43710</v>
      </c>
      <c r="M144" s="21">
        <f t="shared" si="2"/>
        <v>0</v>
      </c>
      <c r="N144" s="11" t="s">
        <v>37</v>
      </c>
    </row>
    <row r="145" spans="1:14" x14ac:dyDescent="0.35">
      <c r="A145" s="11">
        <v>43711</v>
      </c>
      <c r="B145" s="21">
        <v>13</v>
      </c>
      <c r="C145" s="12">
        <v>44.339799999999997</v>
      </c>
      <c r="D145" s="53">
        <v>4.165</v>
      </c>
      <c r="E145" s="12">
        <v>10.64581032412965</v>
      </c>
      <c r="F145" s="11">
        <v>43711</v>
      </c>
      <c r="G145" s="21">
        <v>13</v>
      </c>
      <c r="H145" s="12">
        <v>10.64581032412965</v>
      </c>
      <c r="I145" s="18">
        <v>22.720144057623045</v>
      </c>
      <c r="J145" s="18">
        <v>20.677543017206883</v>
      </c>
      <c r="K145" s="18">
        <v>19.525624249699881</v>
      </c>
      <c r="L145" s="11">
        <v>43711</v>
      </c>
      <c r="M145" s="21">
        <f t="shared" si="2"/>
        <v>0</v>
      </c>
      <c r="N145" s="11" t="s">
        <v>37</v>
      </c>
    </row>
    <row r="146" spans="1:14" x14ac:dyDescent="0.35">
      <c r="A146" s="11">
        <v>43712</v>
      </c>
      <c r="B146" s="21">
        <v>13</v>
      </c>
      <c r="C146" s="12">
        <v>51.9542</v>
      </c>
      <c r="D146" s="53">
        <v>4.5049999999999999</v>
      </c>
      <c r="E146" s="12">
        <v>11.532563817980023</v>
      </c>
      <c r="F146" s="11">
        <v>43712</v>
      </c>
      <c r="G146" s="21">
        <v>13</v>
      </c>
      <c r="H146" s="12">
        <v>11.532563817980023</v>
      </c>
      <c r="I146" s="18">
        <v>32.122907880133184</v>
      </c>
      <c r="J146" s="18">
        <v>28.980739918608958</v>
      </c>
      <c r="K146" s="18">
        <v>26.508390677025531</v>
      </c>
      <c r="L146" s="11">
        <v>43712</v>
      </c>
      <c r="M146" s="21">
        <f t="shared" si="2"/>
        <v>1</v>
      </c>
      <c r="N146" s="11">
        <v>43712</v>
      </c>
    </row>
    <row r="147" spans="1:14" x14ac:dyDescent="0.35">
      <c r="A147" s="11">
        <v>43713</v>
      </c>
      <c r="B147" s="21">
        <v>13</v>
      </c>
      <c r="C147" s="12">
        <v>60.670999999999999</v>
      </c>
      <c r="D147" s="53">
        <v>4.0750000000000002</v>
      </c>
      <c r="E147" s="12">
        <v>14.888588957055214</v>
      </c>
      <c r="F147" s="11">
        <v>43713</v>
      </c>
      <c r="G147" s="21">
        <v>13</v>
      </c>
      <c r="H147" s="12">
        <v>14.888588957055214</v>
      </c>
      <c r="I147" s="18">
        <v>45.586159509202446</v>
      </c>
      <c r="J147" s="18">
        <v>42.255501022494883</v>
      </c>
      <c r="K147" s="18">
        <v>37.33749079754601</v>
      </c>
      <c r="L147" s="11">
        <v>43713</v>
      </c>
      <c r="M147" s="21">
        <f t="shared" si="2"/>
        <v>1</v>
      </c>
      <c r="N147" s="11">
        <v>43713</v>
      </c>
    </row>
    <row r="148" spans="1:14" x14ac:dyDescent="0.35">
      <c r="A148" s="11">
        <v>43714</v>
      </c>
      <c r="B148" s="21">
        <v>13</v>
      </c>
      <c r="C148" s="12">
        <v>46.628700000000002</v>
      </c>
      <c r="D148" s="53">
        <v>2.97</v>
      </c>
      <c r="E148" s="12">
        <v>15.699898989898989</v>
      </c>
      <c r="F148" s="11">
        <v>43714</v>
      </c>
      <c r="G148" s="21">
        <v>13</v>
      </c>
      <c r="H148" s="12">
        <v>15.699898989898989</v>
      </c>
      <c r="I148" s="18">
        <v>36.668181818181814</v>
      </c>
      <c r="J148" s="18">
        <v>32.891526374859701</v>
      </c>
      <c r="K148" s="18">
        <v>29.840934343434341</v>
      </c>
      <c r="L148" s="11">
        <v>43714</v>
      </c>
      <c r="M148" s="21">
        <f t="shared" si="2"/>
        <v>1</v>
      </c>
      <c r="N148" s="11">
        <v>43714</v>
      </c>
    </row>
    <row r="149" spans="1:14" x14ac:dyDescent="0.35">
      <c r="A149" s="11">
        <v>43715</v>
      </c>
      <c r="B149" s="21">
        <v>13</v>
      </c>
      <c r="C149" s="12">
        <v>28.686900000000001</v>
      </c>
      <c r="D149" s="53">
        <v>2.97</v>
      </c>
      <c r="E149" s="12">
        <v>9.6588888888888889</v>
      </c>
      <c r="F149" s="11">
        <v>43715</v>
      </c>
      <c r="G149" s="21">
        <v>13</v>
      </c>
      <c r="H149" s="12">
        <v>9.6588888888888889</v>
      </c>
      <c r="I149" s="18">
        <v>20.359545454545454</v>
      </c>
      <c r="J149" s="18">
        <v>19.069135802469134</v>
      </c>
      <c r="K149" s="18">
        <v>18.18965488215488</v>
      </c>
      <c r="L149" s="11">
        <v>43715</v>
      </c>
      <c r="M149" s="21">
        <f t="shared" si="2"/>
        <v>0</v>
      </c>
      <c r="N149" s="11" t="s">
        <v>37</v>
      </c>
    </row>
    <row r="150" spans="1:14" x14ac:dyDescent="0.35">
      <c r="A150" s="11">
        <v>43716</v>
      </c>
      <c r="B150" s="21">
        <v>13</v>
      </c>
      <c r="C150" s="12">
        <v>14.542999999999999</v>
      </c>
      <c r="D150" s="53">
        <v>2.97</v>
      </c>
      <c r="E150" s="12">
        <v>4.896632996632996</v>
      </c>
      <c r="F150" s="11">
        <v>43716</v>
      </c>
      <c r="G150" s="21">
        <v>13</v>
      </c>
      <c r="H150" s="12">
        <v>4.896632996632996</v>
      </c>
      <c r="I150" s="18">
        <v>16.674949494949495</v>
      </c>
      <c r="J150" s="18">
        <v>15.959573512906845</v>
      </c>
      <c r="K150" s="18">
        <v>14.952323232323231</v>
      </c>
      <c r="L150" s="11">
        <v>43716</v>
      </c>
      <c r="M150" s="21">
        <f t="shared" si="2"/>
        <v>0</v>
      </c>
      <c r="N150" s="11" t="s">
        <v>37</v>
      </c>
    </row>
    <row r="151" spans="1:14" x14ac:dyDescent="0.35">
      <c r="A151" s="11">
        <v>43717</v>
      </c>
      <c r="B151" s="21">
        <v>13</v>
      </c>
      <c r="C151" s="12">
        <v>27.422699999999999</v>
      </c>
      <c r="D151" s="53">
        <v>3.4950000000000001</v>
      </c>
      <c r="E151" s="12">
        <v>7.8462660944206002</v>
      </c>
      <c r="F151" s="11">
        <v>43717</v>
      </c>
      <c r="G151" s="21">
        <v>13</v>
      </c>
      <c r="H151" s="12">
        <v>7.8462660944206002</v>
      </c>
      <c r="I151" s="18">
        <v>16.429170243204577</v>
      </c>
      <c r="J151" s="18">
        <v>15.524015259895087</v>
      </c>
      <c r="K151" s="18">
        <v>14.968662374821173</v>
      </c>
      <c r="L151" s="11">
        <v>43717</v>
      </c>
      <c r="M151" s="21">
        <f t="shared" si="2"/>
        <v>0</v>
      </c>
      <c r="N151" s="11" t="s">
        <v>37</v>
      </c>
    </row>
    <row r="152" spans="1:14" x14ac:dyDescent="0.35">
      <c r="A152" s="11">
        <v>43718</v>
      </c>
      <c r="B152" s="21">
        <v>13</v>
      </c>
      <c r="C152" s="12">
        <v>22.8992</v>
      </c>
      <c r="D152" s="53">
        <v>3.085</v>
      </c>
      <c r="E152" s="12">
        <v>7.4227552674230148</v>
      </c>
      <c r="F152" s="11">
        <v>43718</v>
      </c>
      <c r="G152" s="21">
        <v>13</v>
      </c>
      <c r="H152" s="12">
        <v>7.4227552674230148</v>
      </c>
      <c r="I152" s="18">
        <v>16.869027552674233</v>
      </c>
      <c r="J152" s="18">
        <v>16.195386277687735</v>
      </c>
      <c r="K152" s="18">
        <v>15.75506482982172</v>
      </c>
      <c r="L152" s="11">
        <v>43718</v>
      </c>
      <c r="M152" s="21">
        <f t="shared" si="2"/>
        <v>0</v>
      </c>
      <c r="N152" s="11" t="s">
        <v>37</v>
      </c>
    </row>
    <row r="153" spans="1:14" x14ac:dyDescent="0.35">
      <c r="A153" s="11">
        <v>43719</v>
      </c>
      <c r="B153" s="21">
        <v>13</v>
      </c>
      <c r="C153" s="12">
        <v>33.091299999999997</v>
      </c>
      <c r="D153" s="53">
        <v>3.3149999999999999</v>
      </c>
      <c r="E153" s="12">
        <v>9.9822926093514326</v>
      </c>
      <c r="F153" s="11">
        <v>43719</v>
      </c>
      <c r="G153" s="21">
        <v>13</v>
      </c>
      <c r="H153" s="12">
        <v>9.9822926093514326</v>
      </c>
      <c r="I153" s="18">
        <v>19.942835595776771</v>
      </c>
      <c r="J153" s="18">
        <v>18.206505781799901</v>
      </c>
      <c r="K153" s="18">
        <v>17.195444947209655</v>
      </c>
      <c r="L153" s="11">
        <v>43719</v>
      </c>
      <c r="M153" s="21">
        <f t="shared" si="2"/>
        <v>0</v>
      </c>
      <c r="N153" s="11" t="s">
        <v>37</v>
      </c>
    </row>
    <row r="154" spans="1:14" x14ac:dyDescent="0.35">
      <c r="A154" s="11">
        <v>43720</v>
      </c>
      <c r="B154" s="21">
        <v>13</v>
      </c>
      <c r="C154" s="12">
        <v>32.583199999999998</v>
      </c>
      <c r="D154" s="53">
        <v>4.0149999999999997</v>
      </c>
      <c r="E154" s="12">
        <v>8.1153673723536741</v>
      </c>
      <c r="F154" s="11">
        <v>43720</v>
      </c>
      <c r="G154" s="21">
        <v>13</v>
      </c>
      <c r="H154" s="12">
        <v>8.1153673723536741</v>
      </c>
      <c r="I154" s="18">
        <v>22.165466998754674</v>
      </c>
      <c r="J154" s="18">
        <v>19.663013698630138</v>
      </c>
      <c r="K154" s="18">
        <v>18.216674968866752</v>
      </c>
      <c r="L154" s="11">
        <v>43720</v>
      </c>
      <c r="M154" s="21">
        <f t="shared" si="2"/>
        <v>0</v>
      </c>
      <c r="N154" s="11" t="s">
        <v>37</v>
      </c>
    </row>
    <row r="155" spans="1:14" x14ac:dyDescent="0.35">
      <c r="A155" s="11">
        <v>43721</v>
      </c>
      <c r="B155" s="21">
        <v>13</v>
      </c>
      <c r="C155" s="12">
        <v>39.476300000000002</v>
      </c>
      <c r="D155" s="53">
        <v>3.2</v>
      </c>
      <c r="E155" s="12">
        <v>12.336343749999999</v>
      </c>
      <c r="F155" s="11">
        <v>43721</v>
      </c>
      <c r="G155" s="21">
        <v>13</v>
      </c>
      <c r="H155" s="12">
        <v>12.336343749999999</v>
      </c>
      <c r="I155" s="18">
        <v>32.732468749999995</v>
      </c>
      <c r="J155" s="18">
        <v>29.259031250000003</v>
      </c>
      <c r="K155" s="18">
        <v>26.507406250000003</v>
      </c>
      <c r="L155" s="11">
        <v>43721</v>
      </c>
      <c r="M155" s="21">
        <f t="shared" si="2"/>
        <v>1</v>
      </c>
      <c r="N155" s="11">
        <v>43721</v>
      </c>
    </row>
    <row r="156" spans="1:14" x14ac:dyDescent="0.35">
      <c r="A156" s="11">
        <v>43722</v>
      </c>
      <c r="B156" s="21">
        <v>13</v>
      </c>
      <c r="C156" s="12">
        <v>31.6633</v>
      </c>
      <c r="D156" s="53">
        <v>3.2</v>
      </c>
      <c r="E156" s="12">
        <v>9.8947812499999994</v>
      </c>
      <c r="F156" s="11">
        <v>43722</v>
      </c>
      <c r="G156" s="21">
        <v>13</v>
      </c>
      <c r="H156" s="12">
        <v>9.8947812499999994</v>
      </c>
      <c r="I156" s="18">
        <v>22.810000000000002</v>
      </c>
      <c r="J156" s="18">
        <v>20.795781250000001</v>
      </c>
      <c r="K156" s="18">
        <v>19.268742187499999</v>
      </c>
      <c r="L156" s="11">
        <v>43722</v>
      </c>
      <c r="M156" s="21">
        <f t="shared" si="2"/>
        <v>0</v>
      </c>
      <c r="N156" s="11" t="s">
        <v>37</v>
      </c>
    </row>
    <row r="157" spans="1:14" x14ac:dyDescent="0.35">
      <c r="A157" s="11">
        <v>43723</v>
      </c>
      <c r="B157" s="21">
        <v>13</v>
      </c>
      <c r="C157" s="12">
        <v>31.018599999999999</v>
      </c>
      <c r="D157" s="53">
        <v>3.2</v>
      </c>
      <c r="E157" s="12">
        <v>9.6933124999999993</v>
      </c>
      <c r="F157" s="11">
        <v>43723</v>
      </c>
      <c r="G157" s="21">
        <v>13</v>
      </c>
      <c r="H157" s="12">
        <v>9.6933124999999993</v>
      </c>
      <c r="I157" s="18">
        <v>17.376296874999998</v>
      </c>
      <c r="J157" s="18">
        <v>16.748374999999996</v>
      </c>
      <c r="K157" s="18">
        <v>16.211492187499996</v>
      </c>
      <c r="L157" s="11">
        <v>43723</v>
      </c>
      <c r="M157" s="21">
        <f t="shared" si="2"/>
        <v>0</v>
      </c>
      <c r="N157" s="11" t="s">
        <v>37</v>
      </c>
    </row>
    <row r="158" spans="1:14" x14ac:dyDescent="0.35">
      <c r="A158" s="11">
        <v>43724</v>
      </c>
      <c r="B158" s="21">
        <v>13</v>
      </c>
      <c r="C158" s="12">
        <v>32.611899999999999</v>
      </c>
      <c r="D158" s="53">
        <v>2.6549999999999998</v>
      </c>
      <c r="E158" s="12">
        <v>12.283201506591338</v>
      </c>
      <c r="F158" s="11">
        <v>43724</v>
      </c>
      <c r="G158" s="21">
        <v>13</v>
      </c>
      <c r="H158" s="12">
        <v>12.283201506591338</v>
      </c>
      <c r="I158" s="18">
        <v>20.706195856873826</v>
      </c>
      <c r="J158" s="18">
        <v>19.160564971751416</v>
      </c>
      <c r="K158" s="18">
        <v>18.339962335216576</v>
      </c>
      <c r="L158" s="11">
        <v>43724</v>
      </c>
      <c r="M158" s="21">
        <f t="shared" si="2"/>
        <v>0</v>
      </c>
      <c r="N158" s="11" t="s">
        <v>37</v>
      </c>
    </row>
    <row r="159" spans="1:14" x14ac:dyDescent="0.35">
      <c r="A159" s="11">
        <v>43725</v>
      </c>
      <c r="B159" s="21">
        <v>13</v>
      </c>
      <c r="C159" s="12">
        <v>35.248199999999997</v>
      </c>
      <c r="D159" s="53">
        <v>3.14</v>
      </c>
      <c r="E159" s="12">
        <v>11.225541401273883</v>
      </c>
      <c r="F159" s="11">
        <v>43725</v>
      </c>
      <c r="G159" s="21">
        <v>13</v>
      </c>
      <c r="H159" s="12">
        <v>11.225541401273883</v>
      </c>
      <c r="I159" s="18">
        <v>16.992563694267517</v>
      </c>
      <c r="J159" s="18">
        <v>16.502558386411888</v>
      </c>
      <c r="K159" s="18">
        <v>15.935039808917196</v>
      </c>
      <c r="L159" s="11">
        <v>43725</v>
      </c>
      <c r="M159" s="21">
        <f t="shared" si="2"/>
        <v>0</v>
      </c>
      <c r="N159" s="11" t="s">
        <v>37</v>
      </c>
    </row>
    <row r="160" spans="1:14" x14ac:dyDescent="0.35">
      <c r="A160" s="11">
        <v>43726</v>
      </c>
      <c r="B160" s="21">
        <v>13</v>
      </c>
      <c r="C160" s="12">
        <v>28.9712</v>
      </c>
      <c r="D160" s="53">
        <v>3.1749999999999998</v>
      </c>
      <c r="E160" s="12">
        <v>9.1247874015748032</v>
      </c>
      <c r="F160" s="11">
        <v>43726</v>
      </c>
      <c r="G160" s="21">
        <v>13</v>
      </c>
      <c r="H160" s="12">
        <v>9.1247874015748032</v>
      </c>
      <c r="I160" s="18">
        <v>16.421874015748031</v>
      </c>
      <c r="J160" s="18">
        <v>15.693102362204725</v>
      </c>
      <c r="K160" s="18">
        <v>15.289220472440945</v>
      </c>
      <c r="L160" s="11">
        <v>43726</v>
      </c>
      <c r="M160" s="21">
        <f t="shared" si="2"/>
        <v>0</v>
      </c>
      <c r="N160" s="11" t="s">
        <v>37</v>
      </c>
    </row>
    <row r="161" spans="1:14" x14ac:dyDescent="0.35">
      <c r="A161" s="11">
        <v>43727</v>
      </c>
      <c r="B161" s="21">
        <v>13</v>
      </c>
      <c r="C161" s="12">
        <v>15.6053</v>
      </c>
      <c r="D161" s="53">
        <v>2.79</v>
      </c>
      <c r="E161" s="12">
        <v>5.5932974910394266</v>
      </c>
      <c r="F161" s="11">
        <v>43727</v>
      </c>
      <c r="G161" s="21">
        <v>13</v>
      </c>
      <c r="H161" s="12">
        <v>5.5932974910394266</v>
      </c>
      <c r="I161" s="18">
        <v>19.380842293906809</v>
      </c>
      <c r="J161" s="18">
        <v>18.695125448028673</v>
      </c>
      <c r="K161" s="18">
        <v>17.534094982078855</v>
      </c>
      <c r="L161" s="11">
        <v>43727</v>
      </c>
      <c r="M161" s="21">
        <f t="shared" si="2"/>
        <v>0</v>
      </c>
      <c r="N161" s="11" t="s">
        <v>37</v>
      </c>
    </row>
    <row r="162" spans="1:14" x14ac:dyDescent="0.35">
      <c r="A162" s="11">
        <v>43728</v>
      </c>
      <c r="B162" s="21">
        <v>13</v>
      </c>
      <c r="C162" s="12">
        <v>36.733800000000002</v>
      </c>
      <c r="D162" s="53">
        <v>2.8</v>
      </c>
      <c r="E162" s="12">
        <v>13.119214285714287</v>
      </c>
      <c r="F162" s="11">
        <v>43728</v>
      </c>
      <c r="G162" s="21">
        <v>13</v>
      </c>
      <c r="H162" s="12">
        <v>13.119214285714287</v>
      </c>
      <c r="I162" s="18">
        <v>20.488232142857147</v>
      </c>
      <c r="J162" s="18">
        <v>19.629666666666669</v>
      </c>
      <c r="K162" s="18">
        <v>18.907366071428573</v>
      </c>
      <c r="L162" s="11">
        <v>43728</v>
      </c>
      <c r="M162" s="21">
        <f t="shared" si="2"/>
        <v>0</v>
      </c>
      <c r="N162" s="11" t="s">
        <v>37</v>
      </c>
    </row>
    <row r="163" spans="1:14" x14ac:dyDescent="0.35">
      <c r="A163" s="11">
        <v>43729</v>
      </c>
      <c r="B163" s="21">
        <v>13</v>
      </c>
      <c r="C163" s="12">
        <v>23.443300000000001</v>
      </c>
      <c r="D163" s="53">
        <v>2.8</v>
      </c>
      <c r="E163" s="12">
        <v>8.3726071428571434</v>
      </c>
      <c r="F163" s="11">
        <v>43729</v>
      </c>
      <c r="G163" s="21">
        <v>13</v>
      </c>
      <c r="H163" s="12">
        <v>8.3726071428571434</v>
      </c>
      <c r="I163" s="18">
        <v>21.322767857142857</v>
      </c>
      <c r="J163" s="18">
        <v>19.816678571428572</v>
      </c>
      <c r="K163" s="18">
        <v>18.778901785714289</v>
      </c>
      <c r="L163" s="11">
        <v>43729</v>
      </c>
      <c r="M163" s="21">
        <f t="shared" si="2"/>
        <v>0</v>
      </c>
      <c r="N163" s="11" t="s">
        <v>37</v>
      </c>
    </row>
    <row r="164" spans="1:14" x14ac:dyDescent="0.35">
      <c r="A164" s="11">
        <v>43730</v>
      </c>
      <c r="B164" s="21">
        <v>13</v>
      </c>
      <c r="C164" s="12">
        <v>27.44</v>
      </c>
      <c r="D164" s="53">
        <v>2.8</v>
      </c>
      <c r="E164" s="12">
        <v>9.8000000000000007</v>
      </c>
      <c r="F164" s="11">
        <v>43730</v>
      </c>
      <c r="G164" s="21">
        <v>13</v>
      </c>
      <c r="H164" s="12">
        <v>9.8000000000000007</v>
      </c>
      <c r="I164" s="18">
        <v>22.167035714285717</v>
      </c>
      <c r="J164" s="18">
        <v>20.990250000000003</v>
      </c>
      <c r="K164" s="18">
        <v>20.332866071428572</v>
      </c>
      <c r="L164" s="11">
        <v>43730</v>
      </c>
      <c r="M164" s="21">
        <f t="shared" si="2"/>
        <v>0</v>
      </c>
      <c r="N164" s="11" t="s">
        <v>37</v>
      </c>
    </row>
    <row r="165" spans="1:14" x14ac:dyDescent="0.35">
      <c r="A165" s="11">
        <v>43731</v>
      </c>
      <c r="B165" s="21">
        <v>13</v>
      </c>
      <c r="C165" s="12">
        <v>63.681600000000003</v>
      </c>
      <c r="D165" s="53">
        <v>4.1749999999999998</v>
      </c>
      <c r="E165" s="12">
        <v>15.253077844311379</v>
      </c>
      <c r="F165" s="11">
        <v>43731</v>
      </c>
      <c r="G165" s="21">
        <v>13</v>
      </c>
      <c r="H165" s="12">
        <v>15.253077844311379</v>
      </c>
      <c r="I165" s="18">
        <v>29.758910179640718</v>
      </c>
      <c r="J165" s="18">
        <v>29.574291417165668</v>
      </c>
      <c r="K165" s="18">
        <v>27.061059880239519</v>
      </c>
      <c r="L165" s="11">
        <v>43731</v>
      </c>
      <c r="M165" s="21">
        <f t="shared" si="2"/>
        <v>1</v>
      </c>
      <c r="N165" s="11">
        <v>43731</v>
      </c>
    </row>
    <row r="166" spans="1:14" x14ac:dyDescent="0.35">
      <c r="A166" s="11">
        <v>43732</v>
      </c>
      <c r="B166" s="21">
        <v>13</v>
      </c>
      <c r="C166" s="12">
        <v>44.849400000000003</v>
      </c>
      <c r="D166" s="53">
        <v>3.94</v>
      </c>
      <c r="E166" s="12">
        <v>11.383096446700508</v>
      </c>
      <c r="F166" s="11">
        <v>43732</v>
      </c>
      <c r="G166" s="21">
        <v>13</v>
      </c>
      <c r="H166" s="12">
        <v>11.383096446700508</v>
      </c>
      <c r="I166" s="18">
        <v>41.868007614213198</v>
      </c>
      <c r="J166" s="18">
        <v>37.010016920473781</v>
      </c>
      <c r="K166" s="18">
        <v>32.180989847715736</v>
      </c>
      <c r="L166" s="11">
        <v>43732</v>
      </c>
      <c r="M166" s="21">
        <f t="shared" si="2"/>
        <v>1</v>
      </c>
      <c r="N166" s="11">
        <v>43732</v>
      </c>
    </row>
    <row r="167" spans="1:14" x14ac:dyDescent="0.35">
      <c r="A167" s="11">
        <v>43733</v>
      </c>
      <c r="B167" s="21">
        <v>13</v>
      </c>
      <c r="C167" s="12">
        <v>41.535699999999999</v>
      </c>
      <c r="D167" s="53">
        <v>3.7149999999999999</v>
      </c>
      <c r="E167" s="12">
        <v>11.180538358008075</v>
      </c>
      <c r="F167" s="11">
        <v>43733</v>
      </c>
      <c r="G167" s="21">
        <v>13</v>
      </c>
      <c r="H167" s="12">
        <v>11.180538358008075</v>
      </c>
      <c r="I167" s="18">
        <v>49.407698519515478</v>
      </c>
      <c r="J167" s="18">
        <v>43.346020637056974</v>
      </c>
      <c r="K167" s="18">
        <v>37.05971736204576</v>
      </c>
      <c r="L167" s="11">
        <v>43733</v>
      </c>
      <c r="M167" s="21">
        <f t="shared" si="2"/>
        <v>1</v>
      </c>
      <c r="N167" s="11">
        <v>43733</v>
      </c>
    </row>
    <row r="168" spans="1:14" x14ac:dyDescent="0.35">
      <c r="A168" s="11">
        <v>43734</v>
      </c>
      <c r="B168" s="21">
        <v>13</v>
      </c>
      <c r="C168" s="12">
        <v>39.137300000000003</v>
      </c>
      <c r="D168" s="53">
        <v>3.1</v>
      </c>
      <c r="E168" s="12">
        <v>12.624935483870969</v>
      </c>
      <c r="F168" s="11">
        <v>43734</v>
      </c>
      <c r="G168" s="21">
        <v>13</v>
      </c>
      <c r="H168" s="12">
        <v>12.624935483870969</v>
      </c>
      <c r="I168" s="18">
        <v>21.467032258064513</v>
      </c>
      <c r="J168" s="18">
        <v>20.467698924731181</v>
      </c>
      <c r="K168" s="18">
        <v>19.343838709677417</v>
      </c>
      <c r="L168" s="11">
        <v>43734</v>
      </c>
      <c r="M168" s="21">
        <f t="shared" si="2"/>
        <v>0</v>
      </c>
      <c r="N168" s="11" t="s">
        <v>37</v>
      </c>
    </row>
    <row r="169" spans="1:14" x14ac:dyDescent="0.35">
      <c r="A169" s="11">
        <v>43735</v>
      </c>
      <c r="B169" s="21">
        <v>13</v>
      </c>
      <c r="C169" s="12">
        <v>31.221599999999999</v>
      </c>
      <c r="D169" s="53">
        <v>3.0049999999999999</v>
      </c>
      <c r="E169" s="12">
        <v>10.389883527454243</v>
      </c>
      <c r="F169" s="11">
        <v>43735</v>
      </c>
      <c r="G169" s="21">
        <v>13</v>
      </c>
      <c r="H169" s="12">
        <v>10.389883527454243</v>
      </c>
      <c r="I169" s="18">
        <v>17.635590682196341</v>
      </c>
      <c r="J169" s="18">
        <v>17.229672767609539</v>
      </c>
      <c r="K169" s="18">
        <v>16.650823627287856</v>
      </c>
      <c r="L169" s="11">
        <v>43735</v>
      </c>
      <c r="M169" s="21">
        <f t="shared" si="2"/>
        <v>0</v>
      </c>
      <c r="N169" s="11" t="s">
        <v>37</v>
      </c>
    </row>
    <row r="170" spans="1:14" x14ac:dyDescent="0.35">
      <c r="A170" s="11">
        <v>43736</v>
      </c>
      <c r="B170" s="21">
        <v>13</v>
      </c>
      <c r="C170" s="12">
        <v>21.420400000000001</v>
      </c>
      <c r="D170" s="53">
        <v>3.0049999999999999</v>
      </c>
      <c r="E170" s="12">
        <v>7.1282529118136448</v>
      </c>
      <c r="F170" s="11">
        <v>43736</v>
      </c>
      <c r="G170" s="21">
        <v>13</v>
      </c>
      <c r="H170" s="12">
        <v>7.1282529118136448</v>
      </c>
      <c r="I170" s="18">
        <v>16.621564059900166</v>
      </c>
      <c r="J170" s="18">
        <v>16.254719911259013</v>
      </c>
      <c r="K170" s="18">
        <v>15.472978369384361</v>
      </c>
      <c r="L170" s="11">
        <v>43736</v>
      </c>
      <c r="M170" s="21">
        <f t="shared" si="2"/>
        <v>0</v>
      </c>
      <c r="N170" s="11" t="s">
        <v>37</v>
      </c>
    </row>
    <row r="171" spans="1:14" x14ac:dyDescent="0.35">
      <c r="A171" s="11">
        <v>43737</v>
      </c>
      <c r="B171" s="21">
        <v>13</v>
      </c>
      <c r="C171" s="12">
        <v>15.7913</v>
      </c>
      <c r="D171" s="53">
        <v>3.0049999999999999</v>
      </c>
      <c r="E171" s="12">
        <v>5.2550083194675539</v>
      </c>
      <c r="F171" s="11">
        <v>43737</v>
      </c>
      <c r="G171" s="21">
        <v>13</v>
      </c>
      <c r="H171" s="12">
        <v>5.2550083194675539</v>
      </c>
      <c r="I171" s="18">
        <v>15.558435940099834</v>
      </c>
      <c r="J171" s="18">
        <v>15.227897947864671</v>
      </c>
      <c r="K171" s="18">
        <v>14.203643926788686</v>
      </c>
      <c r="L171" s="11">
        <v>43737</v>
      </c>
      <c r="M171" s="21">
        <f t="shared" si="2"/>
        <v>0</v>
      </c>
      <c r="N171" s="11" t="s">
        <v>37</v>
      </c>
    </row>
    <row r="172" spans="1:14" x14ac:dyDescent="0.35">
      <c r="A172" s="11">
        <v>43738</v>
      </c>
      <c r="B172" s="21">
        <v>13</v>
      </c>
      <c r="C172" s="12">
        <v>40.424399999999999</v>
      </c>
      <c r="D172" s="53">
        <v>3.14</v>
      </c>
      <c r="E172" s="12">
        <v>12.874012738853502</v>
      </c>
      <c r="F172" s="11">
        <v>43738</v>
      </c>
      <c r="G172" s="21">
        <v>13</v>
      </c>
      <c r="H172" s="12">
        <v>12.874012738853502</v>
      </c>
      <c r="I172" s="18">
        <v>16.69515923566879</v>
      </c>
      <c r="J172" s="18">
        <v>15.85268577494692</v>
      </c>
      <c r="K172" s="18">
        <v>15.108017515923567</v>
      </c>
      <c r="L172" s="11">
        <v>43738</v>
      </c>
      <c r="M172" s="21">
        <f t="shared" si="2"/>
        <v>0</v>
      </c>
      <c r="N172" s="11" t="s">
        <v>37</v>
      </c>
    </row>
    <row r="173" spans="1:14" x14ac:dyDescent="0.35">
      <c r="A173" s="11">
        <v>43739</v>
      </c>
      <c r="B173" s="21">
        <v>13</v>
      </c>
      <c r="C173" s="12">
        <v>24.168600000000001</v>
      </c>
      <c r="D173" s="53">
        <v>3.29</v>
      </c>
      <c r="E173" s="12">
        <v>7.3460790273556231</v>
      </c>
      <c r="F173" s="11">
        <v>43739</v>
      </c>
      <c r="G173" s="21">
        <v>13</v>
      </c>
      <c r="H173" s="12">
        <v>7.3460790273556231</v>
      </c>
      <c r="I173" s="18">
        <v>16.674589665653496</v>
      </c>
      <c r="J173" s="18">
        <v>15.84969604863222</v>
      </c>
      <c r="K173" s="18">
        <v>15.170364741641336</v>
      </c>
      <c r="L173" s="11">
        <v>43739</v>
      </c>
      <c r="M173" s="21">
        <f t="shared" si="2"/>
        <v>0</v>
      </c>
      <c r="N173" s="11" t="s">
        <v>37</v>
      </c>
    </row>
    <row r="174" spans="1:14" x14ac:dyDescent="0.35">
      <c r="A174" s="11">
        <v>43740</v>
      </c>
      <c r="B174" s="21">
        <v>13</v>
      </c>
      <c r="C174" s="12">
        <v>26.882400000000001</v>
      </c>
      <c r="D174" s="53">
        <v>3.2749999999999999</v>
      </c>
      <c r="E174" s="12">
        <v>8.2083664122137403</v>
      </c>
      <c r="F174" s="11">
        <v>43740</v>
      </c>
      <c r="G174" s="21">
        <v>13</v>
      </c>
      <c r="H174" s="12">
        <v>8.2083664122137403</v>
      </c>
      <c r="I174" s="18">
        <v>18.928702290076338</v>
      </c>
      <c r="J174" s="18">
        <v>17.487918575063613</v>
      </c>
      <c r="K174" s="18">
        <v>16.597511450381681</v>
      </c>
      <c r="L174" s="11">
        <v>43740</v>
      </c>
      <c r="M174" s="21">
        <f t="shared" si="2"/>
        <v>0</v>
      </c>
      <c r="N174" s="11" t="s">
        <v>37</v>
      </c>
    </row>
    <row r="175" spans="1:14" x14ac:dyDescent="0.35">
      <c r="A175" s="11">
        <v>43741</v>
      </c>
      <c r="B175" s="21">
        <v>13</v>
      </c>
      <c r="C175" s="12">
        <v>26.3428</v>
      </c>
      <c r="D175" s="53">
        <v>3.3849999999999998</v>
      </c>
      <c r="E175" s="12">
        <v>7.7822156573116699</v>
      </c>
      <c r="F175" s="11">
        <v>43741</v>
      </c>
      <c r="G175" s="21">
        <v>13</v>
      </c>
      <c r="H175" s="12">
        <v>7.7822156573116699</v>
      </c>
      <c r="I175" s="18">
        <v>15.714579025110783</v>
      </c>
      <c r="J175" s="18">
        <v>14.67702609551945</v>
      </c>
      <c r="K175" s="18">
        <v>14.141004431314624</v>
      </c>
      <c r="L175" s="11">
        <v>43741</v>
      </c>
      <c r="M175" s="21">
        <f t="shared" si="2"/>
        <v>0</v>
      </c>
      <c r="N175" s="11" t="s">
        <v>37</v>
      </c>
    </row>
    <row r="176" spans="1:14" x14ac:dyDescent="0.35">
      <c r="A176" s="11">
        <v>43742</v>
      </c>
      <c r="B176" s="21">
        <v>13</v>
      </c>
      <c r="C176" s="12">
        <v>22.9998</v>
      </c>
      <c r="D176" s="53">
        <v>3.17</v>
      </c>
      <c r="E176" s="12">
        <v>7.2554574132492116</v>
      </c>
      <c r="F176" s="11">
        <v>43742</v>
      </c>
      <c r="G176" s="21">
        <v>13</v>
      </c>
      <c r="H176" s="12">
        <v>7.2554574132492116</v>
      </c>
      <c r="I176" s="18">
        <v>16.470599369085175</v>
      </c>
      <c r="J176" s="18">
        <v>15.548496319663514</v>
      </c>
      <c r="K176" s="18">
        <v>14.793761829652999</v>
      </c>
      <c r="L176" s="11">
        <v>43742</v>
      </c>
      <c r="M176" s="21">
        <f t="shared" si="2"/>
        <v>0</v>
      </c>
      <c r="N176" s="11" t="s">
        <v>37</v>
      </c>
    </row>
    <row r="177" spans="1:14" x14ac:dyDescent="0.35">
      <c r="A177" s="11">
        <v>43743</v>
      </c>
      <c r="B177" s="21">
        <v>13</v>
      </c>
      <c r="C177" s="12">
        <v>18.848099999999999</v>
      </c>
      <c r="D177" s="53">
        <v>3.17</v>
      </c>
      <c r="E177" s="12">
        <v>5.9457728706624602</v>
      </c>
      <c r="F177" s="11">
        <v>43743</v>
      </c>
      <c r="G177" s="21">
        <v>13</v>
      </c>
      <c r="H177" s="12">
        <v>5.9457728706624602</v>
      </c>
      <c r="I177" s="18">
        <v>17.676261829653001</v>
      </c>
      <c r="J177" s="18">
        <v>16.324984227129338</v>
      </c>
      <c r="K177" s="18">
        <v>15.621490536277605</v>
      </c>
      <c r="L177" s="11">
        <v>43743</v>
      </c>
      <c r="M177" s="21">
        <f t="shared" si="2"/>
        <v>0</v>
      </c>
      <c r="N177" s="11" t="s">
        <v>37</v>
      </c>
    </row>
    <row r="178" spans="1:14" x14ac:dyDescent="0.35">
      <c r="A178" s="11">
        <v>43744</v>
      </c>
      <c r="B178" s="21">
        <v>13</v>
      </c>
      <c r="C178" s="12">
        <v>18.881499999999999</v>
      </c>
      <c r="D178" s="53">
        <v>3.17</v>
      </c>
      <c r="E178" s="12">
        <v>5.9563091482649844</v>
      </c>
      <c r="F178" s="11">
        <v>43744</v>
      </c>
      <c r="G178" s="21">
        <v>13</v>
      </c>
      <c r="H178" s="12">
        <v>5.9563091482649844</v>
      </c>
      <c r="I178" s="18">
        <v>20.89052050473186</v>
      </c>
      <c r="J178" s="18">
        <v>18.732218717139855</v>
      </c>
      <c r="K178" s="18">
        <v>17.51511829652997</v>
      </c>
      <c r="L178" s="11">
        <v>43744</v>
      </c>
      <c r="M178" s="21">
        <f t="shared" si="2"/>
        <v>0</v>
      </c>
      <c r="N178" s="11" t="s">
        <v>37</v>
      </c>
    </row>
    <row r="179" spans="1:14" x14ac:dyDescent="0.35">
      <c r="A179" s="11">
        <v>43745</v>
      </c>
      <c r="B179" s="21">
        <v>13</v>
      </c>
      <c r="C179" s="12">
        <v>34.185899999999997</v>
      </c>
      <c r="D179" s="53">
        <v>3.91</v>
      </c>
      <c r="E179" s="12">
        <v>8.74319693094629</v>
      </c>
      <c r="F179" s="11">
        <v>43745</v>
      </c>
      <c r="G179" s="21">
        <v>13</v>
      </c>
      <c r="H179" s="12">
        <v>8.74319693094629</v>
      </c>
      <c r="I179" s="18">
        <v>20.278184143222504</v>
      </c>
      <c r="J179" s="18">
        <v>18.626965046888319</v>
      </c>
      <c r="K179" s="18">
        <v>17.224884910485933</v>
      </c>
      <c r="L179" s="11">
        <v>43745</v>
      </c>
      <c r="M179" s="21">
        <f t="shared" si="2"/>
        <v>0</v>
      </c>
      <c r="N179" s="11" t="s">
        <v>37</v>
      </c>
    </row>
    <row r="180" spans="1:14" x14ac:dyDescent="0.35">
      <c r="A180" s="11">
        <v>43746</v>
      </c>
      <c r="B180" s="21">
        <v>13</v>
      </c>
      <c r="C180" s="12">
        <v>20.721800000000002</v>
      </c>
      <c r="D180" s="53">
        <v>3.95</v>
      </c>
      <c r="E180" s="12">
        <v>5.2460253164556967</v>
      </c>
      <c r="F180" s="11">
        <v>43746</v>
      </c>
      <c r="G180" s="21">
        <v>13</v>
      </c>
      <c r="H180" s="12">
        <v>5.2460253164556967</v>
      </c>
      <c r="I180" s="18">
        <v>17.731683544303799</v>
      </c>
      <c r="J180" s="18">
        <v>16.205983122362866</v>
      </c>
      <c r="K180" s="18">
        <v>15.321278481012655</v>
      </c>
      <c r="L180" s="11">
        <v>43746</v>
      </c>
      <c r="M180" s="21">
        <f t="shared" si="2"/>
        <v>0</v>
      </c>
      <c r="N180" s="11" t="s">
        <v>37</v>
      </c>
    </row>
    <row r="181" spans="1:14" x14ac:dyDescent="0.35">
      <c r="A181" s="11">
        <v>43747</v>
      </c>
      <c r="B181" s="21">
        <v>13</v>
      </c>
      <c r="C181" s="12">
        <v>19.051200000000001</v>
      </c>
      <c r="D181" s="53">
        <v>3.5750000000000002</v>
      </c>
      <c r="E181" s="12">
        <v>5.3290069930069928</v>
      </c>
      <c r="F181" s="11">
        <v>43747</v>
      </c>
      <c r="G181" s="21">
        <v>13</v>
      </c>
      <c r="H181" s="12">
        <v>5.3290069930069928</v>
      </c>
      <c r="I181" s="18">
        <v>17.638573426573423</v>
      </c>
      <c r="J181" s="18">
        <v>16.408046620046616</v>
      </c>
      <c r="K181" s="18">
        <v>15.428944055944054</v>
      </c>
      <c r="L181" s="11">
        <v>43747</v>
      </c>
      <c r="M181" s="21">
        <f t="shared" si="2"/>
        <v>0</v>
      </c>
      <c r="N181" s="11" t="s">
        <v>37</v>
      </c>
    </row>
    <row r="182" spans="1:14" x14ac:dyDescent="0.35">
      <c r="A182" s="11">
        <v>43748</v>
      </c>
      <c r="B182" s="21">
        <v>13</v>
      </c>
      <c r="C182" s="12">
        <v>24.4758</v>
      </c>
      <c r="D182" s="53">
        <v>3.9</v>
      </c>
      <c r="E182" s="12">
        <v>6.2758461538461541</v>
      </c>
      <c r="F182" s="11">
        <v>43748</v>
      </c>
      <c r="G182" s="21">
        <v>13</v>
      </c>
      <c r="H182" s="12">
        <v>6.2758461538461541</v>
      </c>
      <c r="I182" s="18">
        <v>16.136012820512821</v>
      </c>
      <c r="J182" s="18">
        <v>14.839905982905984</v>
      </c>
      <c r="K182" s="18">
        <v>14.053064102564104</v>
      </c>
      <c r="L182" s="11">
        <v>43748</v>
      </c>
      <c r="M182" s="21">
        <f t="shared" si="2"/>
        <v>0</v>
      </c>
      <c r="N182" s="11" t="s">
        <v>37</v>
      </c>
    </row>
    <row r="183" spans="1:14" x14ac:dyDescent="0.35">
      <c r="A183" s="11">
        <v>43749</v>
      </c>
      <c r="B183" s="21">
        <v>13</v>
      </c>
      <c r="C183" s="12">
        <v>28.418299999999999</v>
      </c>
      <c r="D183" s="53">
        <v>3.71</v>
      </c>
      <c r="E183" s="12">
        <v>7.6599191374663071</v>
      </c>
      <c r="F183" s="11">
        <v>43749</v>
      </c>
      <c r="G183" s="21">
        <v>13</v>
      </c>
      <c r="H183" s="12">
        <v>7.6599191374663071</v>
      </c>
      <c r="I183" s="18">
        <v>16.630215633423184</v>
      </c>
      <c r="J183" s="18">
        <v>15.326028751123092</v>
      </c>
      <c r="K183" s="18">
        <v>14.571549865229112</v>
      </c>
      <c r="L183" s="11">
        <v>43749</v>
      </c>
      <c r="M183" s="21">
        <f t="shared" si="2"/>
        <v>0</v>
      </c>
      <c r="N183" s="11" t="s">
        <v>37</v>
      </c>
    </row>
    <row r="184" spans="1:14" x14ac:dyDescent="0.35">
      <c r="A184" s="11">
        <v>43750</v>
      </c>
      <c r="B184" s="21">
        <v>13</v>
      </c>
      <c r="C184" s="12">
        <v>44.309100000000001</v>
      </c>
      <c r="D184" s="53">
        <v>3.71</v>
      </c>
      <c r="E184" s="12">
        <v>11.943153638814017</v>
      </c>
      <c r="F184" s="11">
        <v>43750</v>
      </c>
      <c r="G184" s="21">
        <v>13</v>
      </c>
      <c r="H184" s="12">
        <v>11.943153638814017</v>
      </c>
      <c r="I184" s="18">
        <v>17.084703504043127</v>
      </c>
      <c r="J184" s="18">
        <v>15.675417789757413</v>
      </c>
      <c r="K184" s="18">
        <v>14.904743935309973</v>
      </c>
      <c r="L184" s="11">
        <v>43750</v>
      </c>
      <c r="M184" s="21">
        <f t="shared" si="2"/>
        <v>0</v>
      </c>
      <c r="N184" s="11" t="s">
        <v>37</v>
      </c>
    </row>
    <row r="185" spans="1:14" x14ac:dyDescent="0.35">
      <c r="A185" s="11">
        <v>43751</v>
      </c>
      <c r="B185" s="21">
        <v>13</v>
      </c>
      <c r="C185" s="12">
        <v>15.7979</v>
      </c>
      <c r="D185" s="53">
        <v>3.71</v>
      </c>
      <c r="E185" s="12">
        <v>4.2581940700808625</v>
      </c>
      <c r="F185" s="11">
        <v>43751</v>
      </c>
      <c r="G185" s="21">
        <v>13</v>
      </c>
      <c r="H185" s="12">
        <v>4.2581940700808625</v>
      </c>
      <c r="I185" s="18">
        <v>15.994824797843666</v>
      </c>
      <c r="J185" s="18">
        <v>14.78392632524708</v>
      </c>
      <c r="K185" s="18">
        <v>14.165262803234501</v>
      </c>
      <c r="L185" s="11">
        <v>43751</v>
      </c>
      <c r="M185" s="21">
        <f t="shared" si="2"/>
        <v>0</v>
      </c>
      <c r="N185" s="11" t="s">
        <v>37</v>
      </c>
    </row>
    <row r="186" spans="1:14" x14ac:dyDescent="0.35">
      <c r="A186" s="11">
        <v>43752</v>
      </c>
      <c r="B186" s="21">
        <v>13</v>
      </c>
      <c r="C186" s="12">
        <v>26.502500000000001</v>
      </c>
      <c r="D186" s="53">
        <v>4.0549999999999997</v>
      </c>
      <c r="E186" s="12">
        <v>6.5357583230579541</v>
      </c>
      <c r="F186" s="11">
        <v>43752</v>
      </c>
      <c r="G186" s="21">
        <v>13</v>
      </c>
      <c r="H186" s="12">
        <v>6.5357583230579541</v>
      </c>
      <c r="I186" s="18">
        <v>19.512256473489522</v>
      </c>
      <c r="J186" s="18">
        <v>17.570965885737774</v>
      </c>
      <c r="K186" s="18">
        <v>16.556510480887795</v>
      </c>
      <c r="L186" s="11">
        <v>43752</v>
      </c>
      <c r="M186" s="21">
        <f t="shared" si="2"/>
        <v>0</v>
      </c>
      <c r="N186" s="11" t="s">
        <v>37</v>
      </c>
    </row>
    <row r="187" spans="1:14" x14ac:dyDescent="0.35">
      <c r="A187" s="11">
        <v>43753</v>
      </c>
      <c r="B187" s="21">
        <v>13</v>
      </c>
      <c r="C187" s="12">
        <v>29.1188</v>
      </c>
      <c r="D187" s="53">
        <v>3.6150000000000002</v>
      </c>
      <c r="E187" s="12">
        <v>8.0549930843706772</v>
      </c>
      <c r="F187" s="11">
        <v>43753</v>
      </c>
      <c r="G187" s="21">
        <v>13</v>
      </c>
      <c r="H187" s="12">
        <v>8.0549930843706772</v>
      </c>
      <c r="I187" s="18">
        <v>26.945850622406638</v>
      </c>
      <c r="J187" s="18">
        <v>23.737132319041034</v>
      </c>
      <c r="K187" s="18">
        <v>21.675636237897649</v>
      </c>
      <c r="L187" s="11">
        <v>43753</v>
      </c>
      <c r="M187" s="21">
        <f t="shared" si="2"/>
        <v>0</v>
      </c>
      <c r="N187" s="11" t="s">
        <v>37</v>
      </c>
    </row>
    <row r="188" spans="1:14" x14ac:dyDescent="0.35">
      <c r="A188" s="11">
        <v>43754</v>
      </c>
      <c r="B188" s="21">
        <v>13</v>
      </c>
      <c r="C188" s="12">
        <v>31.493600000000001</v>
      </c>
      <c r="D188" s="53">
        <v>3.27</v>
      </c>
      <c r="E188" s="12">
        <v>9.6310703363914367</v>
      </c>
      <c r="F188" s="11">
        <v>43754</v>
      </c>
      <c r="G188" s="21">
        <v>13</v>
      </c>
      <c r="H188" s="12">
        <v>9.6310703363914367</v>
      </c>
      <c r="I188" s="18">
        <v>29.089954128440365</v>
      </c>
      <c r="J188" s="18">
        <v>26.657726809378186</v>
      </c>
      <c r="K188" s="18">
        <v>23.857087155963303</v>
      </c>
      <c r="L188" s="11">
        <v>43754</v>
      </c>
      <c r="M188" s="21">
        <f t="shared" si="2"/>
        <v>0</v>
      </c>
      <c r="N188" s="11" t="s">
        <v>37</v>
      </c>
    </row>
    <row r="189" spans="1:14" x14ac:dyDescent="0.35">
      <c r="A189" s="11">
        <v>43755</v>
      </c>
      <c r="B189" s="21">
        <v>13</v>
      </c>
      <c r="C189" s="12">
        <v>22.557700000000001</v>
      </c>
      <c r="D189" s="53">
        <v>3.0550000000000002</v>
      </c>
      <c r="E189" s="12">
        <v>7.3838625204582646</v>
      </c>
      <c r="F189" s="11">
        <v>43755</v>
      </c>
      <c r="G189" s="21">
        <v>13</v>
      </c>
      <c r="H189" s="12">
        <v>7.3838625204582646</v>
      </c>
      <c r="I189" s="18">
        <v>19.910703764320786</v>
      </c>
      <c r="J189" s="18">
        <v>18.496202945990177</v>
      </c>
      <c r="K189" s="18">
        <v>17.48655482815057</v>
      </c>
      <c r="L189" s="11">
        <v>43755</v>
      </c>
      <c r="M189" s="21">
        <f t="shared" si="2"/>
        <v>0</v>
      </c>
      <c r="N189" s="11" t="s">
        <v>37</v>
      </c>
    </row>
    <row r="190" spans="1:14" x14ac:dyDescent="0.35">
      <c r="A190" s="11">
        <v>43756</v>
      </c>
      <c r="B190" s="21">
        <v>13</v>
      </c>
      <c r="C190" s="12">
        <v>29.478899999999999</v>
      </c>
      <c r="D190" s="53">
        <v>3.55</v>
      </c>
      <c r="E190" s="12">
        <v>8.3039154929577474</v>
      </c>
      <c r="F190" s="11">
        <v>43756</v>
      </c>
      <c r="G190" s="21">
        <v>13</v>
      </c>
      <c r="H190" s="12">
        <v>8.3039154929577474</v>
      </c>
      <c r="I190" s="18">
        <v>17.319056338028169</v>
      </c>
      <c r="J190" s="18">
        <v>16.184028169014084</v>
      </c>
      <c r="K190" s="18">
        <v>15.350654929577464</v>
      </c>
      <c r="L190" s="11">
        <v>43756</v>
      </c>
      <c r="M190" s="21">
        <f t="shared" si="2"/>
        <v>0</v>
      </c>
      <c r="N190" s="11" t="s">
        <v>37</v>
      </c>
    </row>
    <row r="191" spans="1:14" x14ac:dyDescent="0.35">
      <c r="A191" s="11">
        <v>43757</v>
      </c>
      <c r="B191" s="21">
        <v>13</v>
      </c>
      <c r="C191" s="12">
        <v>10.9626</v>
      </c>
      <c r="D191" s="53">
        <v>3.55</v>
      </c>
      <c r="E191" s="12">
        <v>3.0880563380281694</v>
      </c>
      <c r="F191" s="11">
        <v>43757</v>
      </c>
      <c r="G191" s="21">
        <v>13</v>
      </c>
      <c r="H191" s="12">
        <v>3.0880563380281694</v>
      </c>
      <c r="I191" s="18">
        <v>14.514901408450704</v>
      </c>
      <c r="J191" s="18">
        <v>13.922713615023474</v>
      </c>
      <c r="K191" s="18">
        <v>13.549316901408449</v>
      </c>
      <c r="L191" s="11">
        <v>43757</v>
      </c>
      <c r="M191" s="21">
        <f t="shared" si="2"/>
        <v>0</v>
      </c>
      <c r="N191" s="11" t="s">
        <v>37</v>
      </c>
    </row>
    <row r="192" spans="1:14" x14ac:dyDescent="0.35">
      <c r="A192" s="11">
        <v>43758</v>
      </c>
      <c r="B192" s="21">
        <v>13</v>
      </c>
      <c r="C192" s="12">
        <v>10.691000000000001</v>
      </c>
      <c r="D192" s="53">
        <v>3.55</v>
      </c>
      <c r="E192" s="12">
        <v>3.0115492957746484</v>
      </c>
      <c r="F192" s="11">
        <v>43758</v>
      </c>
      <c r="G192" s="21">
        <v>13</v>
      </c>
      <c r="H192" s="12">
        <v>3.0115492957746484</v>
      </c>
      <c r="I192" s="18">
        <v>17.890323943661972</v>
      </c>
      <c r="J192" s="18">
        <v>16.656394366197183</v>
      </c>
      <c r="K192" s="18">
        <v>16.013535211267605</v>
      </c>
      <c r="L192" s="11">
        <v>43758</v>
      </c>
      <c r="M192" s="21">
        <f t="shared" si="2"/>
        <v>0</v>
      </c>
      <c r="N192" s="11" t="s">
        <v>37</v>
      </c>
    </row>
    <row r="193" spans="1:14" x14ac:dyDescent="0.35">
      <c r="A193" s="11">
        <v>43759</v>
      </c>
      <c r="B193" s="21">
        <v>13</v>
      </c>
      <c r="C193" s="12">
        <v>33.859900000000003</v>
      </c>
      <c r="D193" s="53">
        <v>3.8650000000000002</v>
      </c>
      <c r="E193" s="12">
        <v>8.7606468305304013</v>
      </c>
      <c r="F193" s="11">
        <v>43759</v>
      </c>
      <c r="G193" s="21">
        <v>13</v>
      </c>
      <c r="H193" s="12">
        <v>8.7606468305304013</v>
      </c>
      <c r="I193" s="18">
        <v>32.516752910737381</v>
      </c>
      <c r="J193" s="18">
        <v>28.863915480810693</v>
      </c>
      <c r="K193" s="18">
        <v>25.304586028460541</v>
      </c>
      <c r="L193" s="11">
        <v>43759</v>
      </c>
      <c r="M193" s="21">
        <f t="shared" si="2"/>
        <v>0</v>
      </c>
      <c r="N193" s="11" t="s">
        <v>37</v>
      </c>
    </row>
    <row r="194" spans="1:14" x14ac:dyDescent="0.35">
      <c r="A194" s="11">
        <v>43760</v>
      </c>
      <c r="B194" s="21">
        <v>13</v>
      </c>
      <c r="C194" s="12">
        <v>38.222799999999999</v>
      </c>
      <c r="D194" s="53">
        <v>3.4750000000000001</v>
      </c>
      <c r="E194" s="12">
        <v>10.999366906474819</v>
      </c>
      <c r="F194" s="11">
        <v>43760</v>
      </c>
      <c r="G194" s="21">
        <v>13</v>
      </c>
      <c r="H194" s="12">
        <v>10.999366906474819</v>
      </c>
      <c r="I194" s="18">
        <v>56.456014388489208</v>
      </c>
      <c r="J194" s="18">
        <v>52.038551558752999</v>
      </c>
      <c r="K194" s="18">
        <v>44.442820143884894</v>
      </c>
      <c r="L194" s="11">
        <v>43760</v>
      </c>
      <c r="M194" s="21">
        <f t="shared" ref="M194:M203" si="3">IF(N194="",0,1)</f>
        <v>1</v>
      </c>
      <c r="N194" s="11">
        <v>43760</v>
      </c>
    </row>
    <row r="195" spans="1:14" x14ac:dyDescent="0.35">
      <c r="A195" s="11">
        <v>43761</v>
      </c>
      <c r="B195" s="21">
        <v>13</v>
      </c>
      <c r="C195" s="12">
        <v>36.696300000000001</v>
      </c>
      <c r="D195" s="53">
        <v>3.4</v>
      </c>
      <c r="E195" s="12">
        <v>10.793029411764707</v>
      </c>
      <c r="F195" s="11">
        <v>43761</v>
      </c>
      <c r="G195" s="21">
        <v>13</v>
      </c>
      <c r="H195" s="12">
        <v>10.793029411764707</v>
      </c>
      <c r="I195" s="18">
        <v>37.32502941176471</v>
      </c>
      <c r="J195" s="18">
        <v>32.389166666666675</v>
      </c>
      <c r="K195" s="18">
        <v>28.106154411764706</v>
      </c>
      <c r="L195" s="11">
        <v>43761</v>
      </c>
      <c r="M195" s="21">
        <f t="shared" si="3"/>
        <v>1</v>
      </c>
      <c r="N195" s="11">
        <v>43761</v>
      </c>
    </row>
    <row r="196" spans="1:14" x14ac:dyDescent="0.35">
      <c r="A196" s="11">
        <v>43762</v>
      </c>
      <c r="B196" s="21">
        <v>13</v>
      </c>
      <c r="C196" s="12">
        <v>39.622500000000002</v>
      </c>
      <c r="D196" s="53">
        <v>3.23</v>
      </c>
      <c r="E196" s="12">
        <v>12.267027863777091</v>
      </c>
      <c r="F196" s="11">
        <v>43762</v>
      </c>
      <c r="G196" s="21">
        <v>13</v>
      </c>
      <c r="H196" s="12">
        <v>12.267027863777091</v>
      </c>
      <c r="I196" s="18">
        <v>48.959767801857581</v>
      </c>
      <c r="J196" s="18">
        <v>43.570350877192972</v>
      </c>
      <c r="K196" s="18">
        <v>38.147345201238394</v>
      </c>
      <c r="L196" s="11">
        <v>43762</v>
      </c>
      <c r="M196" s="21">
        <f t="shared" si="3"/>
        <v>1</v>
      </c>
      <c r="N196" s="11">
        <v>43762</v>
      </c>
    </row>
    <row r="197" spans="1:14" x14ac:dyDescent="0.35">
      <c r="A197" s="11">
        <v>43763</v>
      </c>
      <c r="B197" s="21">
        <v>13</v>
      </c>
      <c r="C197" s="12">
        <v>44.083300000000001</v>
      </c>
      <c r="D197" s="53">
        <v>3.0350000000000001</v>
      </c>
      <c r="E197" s="12">
        <v>14.52497528830313</v>
      </c>
      <c r="F197" s="11">
        <v>43763</v>
      </c>
      <c r="G197" s="21">
        <v>13</v>
      </c>
      <c r="H197" s="12">
        <v>14.52497528830313</v>
      </c>
      <c r="I197" s="18">
        <v>42.126112026359138</v>
      </c>
      <c r="J197" s="18">
        <v>36.214036243822072</v>
      </c>
      <c r="K197" s="18">
        <v>32.603492586490937</v>
      </c>
      <c r="L197" s="11">
        <v>43763</v>
      </c>
      <c r="M197" s="21">
        <f t="shared" si="3"/>
        <v>1</v>
      </c>
      <c r="N197" s="11">
        <v>43763</v>
      </c>
    </row>
    <row r="198" spans="1:14" x14ac:dyDescent="0.35">
      <c r="A198" s="11">
        <v>43764</v>
      </c>
      <c r="B198" s="21">
        <v>13</v>
      </c>
      <c r="C198" s="12">
        <v>26.252199999999998</v>
      </c>
      <c r="D198" s="53">
        <v>3.0350000000000001</v>
      </c>
      <c r="E198" s="12">
        <v>8.6498187808896194</v>
      </c>
      <c r="F198" s="11">
        <v>43764</v>
      </c>
      <c r="G198" s="21">
        <v>13</v>
      </c>
      <c r="H198" s="12">
        <v>8.6498187808896194</v>
      </c>
      <c r="I198" s="18">
        <v>21.316606260296538</v>
      </c>
      <c r="J198" s="18">
        <v>20.080889621087312</v>
      </c>
      <c r="K198" s="18">
        <v>18.789291598023063</v>
      </c>
      <c r="L198" s="11">
        <v>43764</v>
      </c>
      <c r="M198" s="21">
        <f t="shared" si="3"/>
        <v>0</v>
      </c>
      <c r="N198" s="11" t="s">
        <v>37</v>
      </c>
    </row>
    <row r="199" spans="1:14" x14ac:dyDescent="0.35">
      <c r="A199" s="11">
        <v>43765</v>
      </c>
      <c r="B199" s="21">
        <v>13</v>
      </c>
      <c r="C199" s="12">
        <v>9.9402000000000008</v>
      </c>
      <c r="D199" s="53">
        <v>3.0350000000000001</v>
      </c>
      <c r="E199" s="12">
        <v>3.2751894563426691</v>
      </c>
      <c r="F199" s="11">
        <v>43765</v>
      </c>
      <c r="G199" s="21">
        <v>13</v>
      </c>
      <c r="H199" s="12">
        <v>3.2751894563426691</v>
      </c>
      <c r="I199" s="18">
        <v>16.436490939044482</v>
      </c>
      <c r="J199" s="18">
        <v>15.645831960461285</v>
      </c>
      <c r="K199" s="18">
        <v>15.113747940691926</v>
      </c>
      <c r="L199" s="11">
        <v>43765</v>
      </c>
      <c r="M199" s="21">
        <f t="shared" si="3"/>
        <v>0</v>
      </c>
      <c r="N199" s="11" t="s">
        <v>37</v>
      </c>
    </row>
    <row r="200" spans="1:14" x14ac:dyDescent="0.35">
      <c r="A200" s="11">
        <v>43766</v>
      </c>
      <c r="B200" s="21">
        <v>13</v>
      </c>
      <c r="C200" s="12">
        <v>38.023499999999999</v>
      </c>
      <c r="D200" s="53">
        <v>3.4449999999999998</v>
      </c>
      <c r="E200" s="12">
        <v>11.037300435413643</v>
      </c>
      <c r="F200" s="11">
        <v>43766</v>
      </c>
      <c r="G200" s="21">
        <v>13</v>
      </c>
      <c r="H200" s="12">
        <v>11.037300435413643</v>
      </c>
      <c r="I200" s="18">
        <v>19.069448476052251</v>
      </c>
      <c r="J200" s="18">
        <v>18.247769714562168</v>
      </c>
      <c r="K200" s="18">
        <v>17.161959361393325</v>
      </c>
      <c r="L200" s="11">
        <v>43766</v>
      </c>
      <c r="M200" s="21">
        <f t="shared" si="3"/>
        <v>0</v>
      </c>
      <c r="N200" s="11" t="s">
        <v>37</v>
      </c>
    </row>
    <row r="201" spans="1:14" x14ac:dyDescent="0.35">
      <c r="A201" s="11">
        <v>43767</v>
      </c>
      <c r="B201" s="21">
        <v>13</v>
      </c>
      <c r="C201" s="12">
        <v>23.6723</v>
      </c>
      <c r="D201" s="53">
        <v>3.64</v>
      </c>
      <c r="E201" s="12">
        <v>6.5033791208791207</v>
      </c>
      <c r="F201" s="11">
        <v>43767</v>
      </c>
      <c r="G201" s="21">
        <v>13</v>
      </c>
      <c r="H201" s="12">
        <v>6.5033791208791207</v>
      </c>
      <c r="I201" s="18">
        <v>19.514848901098901</v>
      </c>
      <c r="J201" s="18">
        <v>18.517710622710624</v>
      </c>
      <c r="K201" s="18">
        <v>17.276634615384616</v>
      </c>
      <c r="L201" s="11">
        <v>43767</v>
      </c>
      <c r="M201" s="21">
        <f t="shared" si="3"/>
        <v>0</v>
      </c>
      <c r="N201" s="11" t="s">
        <v>37</v>
      </c>
    </row>
    <row r="202" spans="1:14" x14ac:dyDescent="0.35">
      <c r="A202" s="11">
        <v>43768</v>
      </c>
      <c r="B202" s="21">
        <v>13</v>
      </c>
      <c r="C202" s="12">
        <v>28.3673</v>
      </c>
      <c r="D202" s="53">
        <v>3.73</v>
      </c>
      <c r="E202" s="12">
        <v>7.6051742627345842</v>
      </c>
      <c r="F202" s="11">
        <v>43768</v>
      </c>
      <c r="G202" s="21">
        <v>13</v>
      </c>
      <c r="H202" s="12">
        <v>7.6051742627345842</v>
      </c>
      <c r="I202" s="18">
        <v>18.383042895442358</v>
      </c>
      <c r="J202" s="18">
        <v>17.848319928507596</v>
      </c>
      <c r="K202" s="18">
        <v>17.117379356568364</v>
      </c>
      <c r="L202" s="11">
        <v>43768</v>
      </c>
      <c r="M202" s="21">
        <f t="shared" si="3"/>
        <v>0</v>
      </c>
      <c r="N202" s="11" t="s">
        <v>37</v>
      </c>
    </row>
    <row r="203" spans="1:14" x14ac:dyDescent="0.35">
      <c r="A203" s="11">
        <v>43769</v>
      </c>
      <c r="B203" s="21">
        <v>13</v>
      </c>
      <c r="C203" s="12">
        <v>35.328499999999998</v>
      </c>
      <c r="D203" s="53">
        <v>3.74</v>
      </c>
      <c r="E203" s="12">
        <v>9.4461229946524057</v>
      </c>
      <c r="F203" s="11">
        <v>43769</v>
      </c>
      <c r="G203" s="21">
        <v>13</v>
      </c>
      <c r="H203" s="12">
        <v>9.4461229946524057</v>
      </c>
      <c r="I203" s="18">
        <v>19.02164438502674</v>
      </c>
      <c r="J203" s="18">
        <v>18.087985739750447</v>
      </c>
      <c r="K203" s="18">
        <v>17.058549465240642</v>
      </c>
      <c r="L203" s="11">
        <v>43769</v>
      </c>
      <c r="M203" s="21">
        <f t="shared" si="3"/>
        <v>0</v>
      </c>
      <c r="N203" s="11" t="s">
        <v>37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B83D7-588A-4AAA-B391-177DFA582903}">
  <dimension ref="A1:A27"/>
  <sheetViews>
    <sheetView workbookViewId="0">
      <selection sqref="A1:A27"/>
    </sheetView>
  </sheetViews>
  <sheetFormatPr defaultRowHeight="14.5" x14ac:dyDescent="0.35"/>
  <cols>
    <col min="1" max="1" width="10.7265625" bestFit="1" customWidth="1"/>
  </cols>
  <sheetData>
    <row r="1" spans="1:1" x14ac:dyDescent="0.35">
      <c r="A1" s="54">
        <v>43579</v>
      </c>
    </row>
    <row r="2" spans="1:1" x14ac:dyDescent="0.35">
      <c r="A2" s="54">
        <v>43626</v>
      </c>
    </row>
    <row r="3" spans="1:1" x14ac:dyDescent="0.35">
      <c r="A3" s="55">
        <v>43639</v>
      </c>
    </row>
    <row r="4" spans="1:1" x14ac:dyDescent="0.35">
      <c r="A4" s="55">
        <v>43658</v>
      </c>
    </row>
    <row r="5" spans="1:1" x14ac:dyDescent="0.35">
      <c r="A5" s="54">
        <v>43668</v>
      </c>
    </row>
    <row r="6" spans="1:1" x14ac:dyDescent="0.35">
      <c r="A6" s="54">
        <v>43669</v>
      </c>
    </row>
    <row r="7" spans="1:1" x14ac:dyDescent="0.35">
      <c r="A7" s="54">
        <v>43670</v>
      </c>
    </row>
    <row r="8" spans="1:1" x14ac:dyDescent="0.35">
      <c r="A8" s="55">
        <v>43675</v>
      </c>
    </row>
    <row r="9" spans="1:1" x14ac:dyDescent="0.35">
      <c r="A9" s="55">
        <v>43681</v>
      </c>
    </row>
    <row r="10" spans="1:1" x14ac:dyDescent="0.35">
      <c r="A10" s="55">
        <v>43682</v>
      </c>
    </row>
    <row r="11" spans="1:1" x14ac:dyDescent="0.35">
      <c r="A11" s="55">
        <v>43683</v>
      </c>
    </row>
    <row r="12" spans="1:1" x14ac:dyDescent="0.35">
      <c r="A12" s="55">
        <v>43688</v>
      </c>
    </row>
    <row r="13" spans="1:1" x14ac:dyDescent="0.35">
      <c r="A13" s="56">
        <v>43691</v>
      </c>
    </row>
    <row r="14" spans="1:1" x14ac:dyDescent="0.35">
      <c r="A14" s="56">
        <v>43692</v>
      </c>
    </row>
    <row r="15" spans="1:1" x14ac:dyDescent="0.35">
      <c r="A15" s="55">
        <v>43703</v>
      </c>
    </row>
    <row r="16" spans="1:1" x14ac:dyDescent="0.35">
      <c r="A16" s="55">
        <v>43704</v>
      </c>
    </row>
    <row r="17" spans="1:1" x14ac:dyDescent="0.35">
      <c r="A17" s="55">
        <v>43712</v>
      </c>
    </row>
    <row r="18" spans="1:1" x14ac:dyDescent="0.35">
      <c r="A18" s="55">
        <v>43713</v>
      </c>
    </row>
    <row r="19" spans="1:1" x14ac:dyDescent="0.35">
      <c r="A19" s="55">
        <v>43714</v>
      </c>
    </row>
    <row r="20" spans="1:1" x14ac:dyDescent="0.35">
      <c r="A20" s="55">
        <v>43731</v>
      </c>
    </row>
    <row r="21" spans="1:1" x14ac:dyDescent="0.35">
      <c r="A21" s="55">
        <v>43732</v>
      </c>
    </row>
    <row r="22" spans="1:1" x14ac:dyDescent="0.35">
      <c r="A22" s="55">
        <v>43733</v>
      </c>
    </row>
    <row r="23" spans="1:1" x14ac:dyDescent="0.35">
      <c r="A23" s="55">
        <v>43745</v>
      </c>
    </row>
    <row r="24" spans="1:1" x14ac:dyDescent="0.35">
      <c r="A24" s="56">
        <v>43759</v>
      </c>
    </row>
    <row r="25" spans="1:1" x14ac:dyDescent="0.35">
      <c r="A25" s="55">
        <v>43760</v>
      </c>
    </row>
    <row r="26" spans="1:1" x14ac:dyDescent="0.35">
      <c r="A26" s="55">
        <v>43761</v>
      </c>
    </row>
    <row r="27" spans="1:1" x14ac:dyDescent="0.35">
      <c r="A27" s="55">
        <v>43762</v>
      </c>
    </row>
  </sheetData>
  <sortState xmlns:xlrd2="http://schemas.microsoft.com/office/spreadsheetml/2017/richdata2" ref="A1:A27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495"/>
  <sheetViews>
    <sheetView topLeftCell="A1406" workbookViewId="0">
      <selection activeCell="C1426" sqref="C1425:C1426"/>
    </sheetView>
  </sheetViews>
  <sheetFormatPr defaultColWidth="9.1796875" defaultRowHeight="14.5" x14ac:dyDescent="0.35"/>
  <cols>
    <col min="1" max="1" width="11.54296875" style="12" bestFit="1" customWidth="1"/>
    <col min="2" max="2" width="16" style="12" bestFit="1" customWidth="1"/>
    <col min="3" max="3" width="62.26953125" style="12" bestFit="1" customWidth="1"/>
    <col min="4" max="4" width="11.54296875" style="12" bestFit="1" customWidth="1"/>
    <col min="5" max="5" width="9.1796875" style="12"/>
    <col min="6" max="8" width="23.453125" style="12" bestFit="1" customWidth="1"/>
    <col min="9" max="9" width="10.7265625" style="12" bestFit="1" customWidth="1"/>
    <col min="10" max="10" width="10.7265625" style="11" bestFit="1" customWidth="1"/>
    <col min="11" max="16384" width="9.1796875" style="12"/>
  </cols>
  <sheetData>
    <row r="1" spans="1:10" x14ac:dyDescent="0.35">
      <c r="F1" s="30"/>
      <c r="G1" s="30"/>
      <c r="H1" s="30"/>
    </row>
    <row r="2" spans="1:10" x14ac:dyDescent="0.35">
      <c r="A2" s="12" t="s">
        <v>14</v>
      </c>
      <c r="B2" s="24" t="s">
        <v>18</v>
      </c>
      <c r="C2" s="24" t="s">
        <v>19</v>
      </c>
      <c r="D2" s="12" t="s">
        <v>14</v>
      </c>
      <c r="E2" s="12" t="s">
        <v>16</v>
      </c>
      <c r="F2" s="12" t="s">
        <v>29</v>
      </c>
      <c r="G2" s="12" t="s">
        <v>30</v>
      </c>
      <c r="H2" s="12" t="s">
        <v>31</v>
      </c>
    </row>
    <row r="3" spans="1:10" x14ac:dyDescent="0.35">
      <c r="A3" s="19">
        <v>43586</v>
      </c>
      <c r="B3" s="20">
        <v>12</v>
      </c>
      <c r="C3" s="17">
        <v>35.095599999999997</v>
      </c>
      <c r="D3" s="19">
        <v>43586</v>
      </c>
      <c r="E3" s="20">
        <v>12</v>
      </c>
      <c r="F3" s="18">
        <f>IF(E3=12,MAX(AVERAGE(C3:C6),AVERAGE(C4:C7),AVERAGE(C5:C8),AVERAGE(C6:C9),AVERAGE(C7:C10)),"")</f>
        <v>40.659375000000004</v>
      </c>
      <c r="G3" s="18">
        <f>MAX(AVERAGE(C3:C5),AVERAGE(C4:C6),AVERAGE(C5:C7),AVERAGE(C6:C8),AVERAGE(C7:C9),AVERAGE(C8:C10))</f>
        <v>42.630633333333328</v>
      </c>
      <c r="H3" s="18">
        <f>MAX(AVERAGE(C3:C4),AVERAGE(C4:C5),AVERAGE(C5:C6),AVERAGE(C6:C7),AVERAGE(C7:C8),AVERAGE(C8:C9),AVERAGE(C9:C10))</f>
        <v>44.892650000000003</v>
      </c>
      <c r="I3" s="11">
        <f>A3</f>
        <v>43586</v>
      </c>
      <c r="J3" s="11" t="str">
        <f>IF(F3="","",IF(OR(F3&gt;=95,G3&gt;=95,H3&gt;=95),I3,""))</f>
        <v/>
      </c>
    </row>
    <row r="4" spans="1:10" x14ac:dyDescent="0.35">
      <c r="A4" s="19">
        <v>43586</v>
      </c>
      <c r="B4" s="20">
        <v>13</v>
      </c>
      <c r="C4" s="17">
        <v>36.144300000000001</v>
      </c>
      <c r="D4" s="19">
        <v>43586</v>
      </c>
      <c r="E4" s="20">
        <v>13</v>
      </c>
      <c r="F4" s="18" t="str">
        <f t="shared" ref="F4:F67" si="0">IF(E4=12,MAX(AVERAGE(C4:C7),AVERAGE(C5:C8),AVERAGE(C6:C9),AVERAGE(C7:C10),AVERAGE(C8:C11)),"")</f>
        <v/>
      </c>
      <c r="I4" s="11">
        <f t="shared" ref="I4:I67" si="1">A4</f>
        <v>43586</v>
      </c>
      <c r="J4" s="11" t="str">
        <f t="shared" ref="J4:J67" si="2">IF(F4="","",IF(OR(F4&gt;=95,G4&gt;=95,H4&gt;=95),I4,""))</f>
        <v/>
      </c>
    </row>
    <row r="5" spans="1:10" x14ac:dyDescent="0.35">
      <c r="A5" s="19">
        <v>43586</v>
      </c>
      <c r="B5" s="20">
        <v>14</v>
      </c>
      <c r="C5" s="17">
        <v>31.533000000000001</v>
      </c>
      <c r="D5" s="19">
        <v>43586</v>
      </c>
      <c r="E5" s="20">
        <v>14</v>
      </c>
      <c r="F5" s="18" t="str">
        <f t="shared" si="0"/>
        <v/>
      </c>
      <c r="I5" s="11">
        <f t="shared" si="1"/>
        <v>43586</v>
      </c>
      <c r="J5" s="11" t="str">
        <f t="shared" si="2"/>
        <v/>
      </c>
    </row>
    <row r="6" spans="1:10" x14ac:dyDescent="0.35">
      <c r="A6" s="19">
        <v>43586</v>
      </c>
      <c r="B6" s="20">
        <v>15</v>
      </c>
      <c r="C6" s="17">
        <v>31.001200000000001</v>
      </c>
      <c r="D6" s="19">
        <v>43586</v>
      </c>
      <c r="E6" s="20">
        <v>15</v>
      </c>
      <c r="F6" s="18" t="str">
        <f t="shared" si="0"/>
        <v/>
      </c>
      <c r="I6" s="11">
        <f t="shared" si="1"/>
        <v>43586</v>
      </c>
      <c r="J6" s="11" t="str">
        <f t="shared" si="2"/>
        <v/>
      </c>
    </row>
    <row r="7" spans="1:10" x14ac:dyDescent="0.35">
      <c r="A7" s="19">
        <v>43586</v>
      </c>
      <c r="B7" s="20">
        <v>16</v>
      </c>
      <c r="C7" s="17">
        <v>34.745600000000003</v>
      </c>
      <c r="D7" s="19">
        <v>43586</v>
      </c>
      <c r="E7" s="20">
        <v>16</v>
      </c>
      <c r="F7" s="18" t="str">
        <f t="shared" si="0"/>
        <v/>
      </c>
      <c r="I7" s="11">
        <f t="shared" si="1"/>
        <v>43586</v>
      </c>
      <c r="J7" s="11" t="str">
        <f t="shared" si="2"/>
        <v/>
      </c>
    </row>
    <row r="8" spans="1:10" x14ac:dyDescent="0.35">
      <c r="A8" s="19">
        <v>43586</v>
      </c>
      <c r="B8" s="20">
        <v>17</v>
      </c>
      <c r="C8" s="17">
        <v>38.1066</v>
      </c>
      <c r="D8" s="19">
        <v>43586</v>
      </c>
      <c r="E8" s="20">
        <v>17</v>
      </c>
      <c r="F8" s="18" t="str">
        <f t="shared" si="0"/>
        <v/>
      </c>
      <c r="I8" s="11">
        <f t="shared" si="1"/>
        <v>43586</v>
      </c>
      <c r="J8" s="11" t="str">
        <f t="shared" si="2"/>
        <v/>
      </c>
    </row>
    <row r="9" spans="1:10" x14ac:dyDescent="0.35">
      <c r="A9" s="19">
        <v>43586</v>
      </c>
      <c r="B9" s="20">
        <v>18</v>
      </c>
      <c r="C9" s="17">
        <v>35.711799999999997</v>
      </c>
      <c r="D9" s="19">
        <v>43586</v>
      </c>
      <c r="E9" s="20">
        <v>18</v>
      </c>
      <c r="F9" s="18" t="str">
        <f t="shared" si="0"/>
        <v/>
      </c>
      <c r="I9" s="11">
        <f t="shared" si="1"/>
        <v>43586</v>
      </c>
      <c r="J9" s="11" t="str">
        <f t="shared" si="2"/>
        <v/>
      </c>
    </row>
    <row r="10" spans="1:10" x14ac:dyDescent="0.35">
      <c r="A10" s="19">
        <v>43586</v>
      </c>
      <c r="B10" s="20">
        <v>19</v>
      </c>
      <c r="C10" s="17">
        <v>54.073500000000003</v>
      </c>
      <c r="D10" s="19">
        <v>43586</v>
      </c>
      <c r="E10" s="20">
        <v>19</v>
      </c>
      <c r="F10" s="18" t="str">
        <f t="shared" si="0"/>
        <v/>
      </c>
      <c r="I10" s="11">
        <f t="shared" si="1"/>
        <v>43586</v>
      </c>
      <c r="J10" s="11" t="str">
        <f t="shared" si="2"/>
        <v/>
      </c>
    </row>
    <row r="11" spans="1:10" x14ac:dyDescent="0.35">
      <c r="A11" s="19">
        <v>43587</v>
      </c>
      <c r="B11" s="20">
        <v>12</v>
      </c>
      <c r="C11" s="17">
        <v>29.2272</v>
      </c>
      <c r="D11" s="19">
        <v>43587</v>
      </c>
      <c r="E11" s="20">
        <v>12</v>
      </c>
      <c r="F11" s="18">
        <f t="shared" si="0"/>
        <v>36.850099999999998</v>
      </c>
      <c r="G11" s="18">
        <f>MAX(AVERAGE(C11:C13),AVERAGE(C12:C14),AVERAGE(C13:C15),AVERAGE(C14:C16),AVERAGE(C15:C17),AVERAGE(C16:C18))</f>
        <v>37.7804</v>
      </c>
      <c r="H11" s="18">
        <f>MAX(AVERAGE(C11:C12),AVERAGE(C12:C13),AVERAGE(C13:C14),AVERAGE(C14:C15),AVERAGE(C15:C16),AVERAGE(C16:C17),AVERAGE(C17:C18))</f>
        <v>42.080100000000002</v>
      </c>
      <c r="I11" s="11">
        <f t="shared" si="1"/>
        <v>43587</v>
      </c>
      <c r="J11" s="11" t="str">
        <f t="shared" si="2"/>
        <v/>
      </c>
    </row>
    <row r="12" spans="1:10" x14ac:dyDescent="0.35">
      <c r="A12" s="19">
        <v>43587</v>
      </c>
      <c r="B12" s="20">
        <v>13</v>
      </c>
      <c r="C12" s="17">
        <v>22.790299999999998</v>
      </c>
      <c r="D12" s="19">
        <v>43587</v>
      </c>
      <c r="E12" s="20">
        <v>13</v>
      </c>
      <c r="F12" s="18" t="str">
        <f t="shared" si="0"/>
        <v/>
      </c>
      <c r="I12" s="11">
        <f t="shared" si="1"/>
        <v>43587</v>
      </c>
      <c r="J12" s="11" t="str">
        <f t="shared" si="2"/>
        <v/>
      </c>
    </row>
    <row r="13" spans="1:10" x14ac:dyDescent="0.35">
      <c r="A13" s="19">
        <v>43587</v>
      </c>
      <c r="B13" s="20">
        <v>14</v>
      </c>
      <c r="C13" s="17">
        <v>31.318100000000001</v>
      </c>
      <c r="D13" s="19">
        <v>43587</v>
      </c>
      <c r="E13" s="20">
        <v>14</v>
      </c>
      <c r="F13" s="18" t="str">
        <f t="shared" si="0"/>
        <v/>
      </c>
      <c r="H13" s="18"/>
      <c r="I13" s="11">
        <f t="shared" si="1"/>
        <v>43587</v>
      </c>
      <c r="J13" s="11" t="str">
        <f t="shared" si="2"/>
        <v/>
      </c>
    </row>
    <row r="14" spans="1:10" x14ac:dyDescent="0.35">
      <c r="A14" s="19">
        <v>43587</v>
      </c>
      <c r="B14" s="20">
        <v>15</v>
      </c>
      <c r="C14" s="17">
        <v>32.321800000000003</v>
      </c>
      <c r="D14" s="19">
        <v>43587</v>
      </c>
      <c r="E14" s="20">
        <v>15</v>
      </c>
      <c r="F14" s="18" t="str">
        <f t="shared" si="0"/>
        <v/>
      </c>
      <c r="I14" s="11">
        <f t="shared" si="1"/>
        <v>43587</v>
      </c>
      <c r="J14" s="11" t="str">
        <f t="shared" si="2"/>
        <v/>
      </c>
    </row>
    <row r="15" spans="1:10" x14ac:dyDescent="0.35">
      <c r="A15" s="19">
        <v>43587</v>
      </c>
      <c r="B15" s="20">
        <v>16</v>
      </c>
      <c r="C15" s="17">
        <v>34.059199999999997</v>
      </c>
      <c r="D15" s="19">
        <v>43587</v>
      </c>
      <c r="E15" s="20">
        <v>16</v>
      </c>
      <c r="F15" s="18" t="str">
        <f t="shared" si="0"/>
        <v/>
      </c>
      <c r="I15" s="11">
        <f t="shared" si="1"/>
        <v>43587</v>
      </c>
      <c r="J15" s="11" t="str">
        <f t="shared" si="2"/>
        <v/>
      </c>
    </row>
    <row r="16" spans="1:10" x14ac:dyDescent="0.35">
      <c r="A16" s="19">
        <v>43587</v>
      </c>
      <c r="B16" s="20">
        <v>17</v>
      </c>
      <c r="C16" s="17">
        <v>29.181000000000001</v>
      </c>
      <c r="D16" s="19">
        <v>43587</v>
      </c>
      <c r="E16" s="20">
        <v>17</v>
      </c>
      <c r="F16" s="18" t="str">
        <f t="shared" si="0"/>
        <v/>
      </c>
      <c r="I16" s="11">
        <f t="shared" si="1"/>
        <v>43587</v>
      </c>
      <c r="J16" s="11" t="str">
        <f t="shared" si="2"/>
        <v/>
      </c>
    </row>
    <row r="17" spans="1:10" x14ac:dyDescent="0.35">
      <c r="A17" s="19">
        <v>43587</v>
      </c>
      <c r="B17" s="20">
        <v>18</v>
      </c>
      <c r="C17" s="17">
        <v>33.587499999999999</v>
      </c>
      <c r="D17" s="19">
        <v>43587</v>
      </c>
      <c r="E17" s="20">
        <v>18</v>
      </c>
      <c r="F17" s="18" t="str">
        <f t="shared" si="0"/>
        <v/>
      </c>
      <c r="I17" s="11">
        <f t="shared" si="1"/>
        <v>43587</v>
      </c>
      <c r="J17" s="11" t="str">
        <f t="shared" si="2"/>
        <v/>
      </c>
    </row>
    <row r="18" spans="1:10" x14ac:dyDescent="0.35">
      <c r="A18" s="19">
        <v>43587</v>
      </c>
      <c r="B18" s="20">
        <v>19</v>
      </c>
      <c r="C18" s="17">
        <v>50.572699999999998</v>
      </c>
      <c r="D18" s="19">
        <v>43587</v>
      </c>
      <c r="E18" s="20">
        <v>19</v>
      </c>
      <c r="F18" s="18" t="str">
        <f t="shared" si="0"/>
        <v/>
      </c>
      <c r="I18" s="11">
        <f t="shared" si="1"/>
        <v>43587</v>
      </c>
      <c r="J18" s="11" t="str">
        <f t="shared" si="2"/>
        <v/>
      </c>
    </row>
    <row r="19" spans="1:10" x14ac:dyDescent="0.35">
      <c r="A19" s="19">
        <v>43588</v>
      </c>
      <c r="B19" s="20">
        <v>12</v>
      </c>
      <c r="C19" s="17">
        <v>26.628799999999998</v>
      </c>
      <c r="D19" s="19">
        <v>43588</v>
      </c>
      <c r="E19" s="20">
        <v>12</v>
      </c>
      <c r="F19" s="18">
        <f t="shared" si="0"/>
        <v>28.670875000000002</v>
      </c>
      <c r="G19" s="18">
        <f>MAX(AVERAGE(C19:C21),AVERAGE(C20:C22),AVERAGE(C21:C23),AVERAGE(C22:C24),AVERAGE(C23:C25),AVERAGE(C24:C26))</f>
        <v>29.417433333333332</v>
      </c>
      <c r="H19" s="18">
        <f>MAX(AVERAGE(C19:C20),AVERAGE(C20:C21),AVERAGE(C21:C22),AVERAGE(C22:C23),AVERAGE(C23:C24),AVERAGE(C24:C25),AVERAGE(C25:C26))</f>
        <v>32.41545</v>
      </c>
      <c r="I19" s="11">
        <f t="shared" si="1"/>
        <v>43588</v>
      </c>
      <c r="J19" s="11" t="str">
        <f t="shared" si="2"/>
        <v/>
      </c>
    </row>
    <row r="20" spans="1:10" x14ac:dyDescent="0.35">
      <c r="A20" s="19">
        <v>43588</v>
      </c>
      <c r="B20" s="20">
        <v>13</v>
      </c>
      <c r="C20" s="17">
        <v>32.415199999999999</v>
      </c>
      <c r="D20" s="19">
        <v>43588</v>
      </c>
      <c r="E20" s="20">
        <v>13</v>
      </c>
      <c r="F20" s="18" t="str">
        <f t="shared" si="0"/>
        <v/>
      </c>
      <c r="I20" s="11">
        <f t="shared" si="1"/>
        <v>43588</v>
      </c>
      <c r="J20" s="11" t="str">
        <f t="shared" si="2"/>
        <v/>
      </c>
    </row>
    <row r="21" spans="1:10" x14ac:dyDescent="0.35">
      <c r="A21" s="19">
        <v>43588</v>
      </c>
      <c r="B21" s="20">
        <v>14</v>
      </c>
      <c r="C21" s="17">
        <v>26.615400000000001</v>
      </c>
      <c r="D21" s="19">
        <v>43588</v>
      </c>
      <c r="E21" s="20">
        <v>14</v>
      </c>
      <c r="F21" s="18" t="str">
        <f t="shared" si="0"/>
        <v/>
      </c>
      <c r="I21" s="11">
        <f t="shared" si="1"/>
        <v>43588</v>
      </c>
      <c r="J21" s="11" t="str">
        <f t="shared" si="2"/>
        <v/>
      </c>
    </row>
    <row r="22" spans="1:10" x14ac:dyDescent="0.35">
      <c r="A22" s="19">
        <v>43588</v>
      </c>
      <c r="B22" s="20">
        <v>15</v>
      </c>
      <c r="C22" s="17">
        <v>29.024100000000001</v>
      </c>
      <c r="D22" s="19">
        <v>43588</v>
      </c>
      <c r="E22" s="20">
        <v>15</v>
      </c>
      <c r="F22" s="18" t="str">
        <f t="shared" si="0"/>
        <v/>
      </c>
      <c r="I22" s="11">
        <f t="shared" si="1"/>
        <v>43588</v>
      </c>
      <c r="J22" s="11" t="str">
        <f t="shared" si="2"/>
        <v/>
      </c>
    </row>
    <row r="23" spans="1:10" x14ac:dyDescent="0.35">
      <c r="A23" s="19">
        <v>43588</v>
      </c>
      <c r="B23" s="20">
        <v>16</v>
      </c>
      <c r="C23" s="17">
        <v>20.030200000000001</v>
      </c>
      <c r="D23" s="19">
        <v>43588</v>
      </c>
      <c r="E23" s="20">
        <v>16</v>
      </c>
      <c r="F23" s="18" t="str">
        <f t="shared" si="0"/>
        <v/>
      </c>
      <c r="H23" s="18"/>
      <c r="I23" s="11">
        <f t="shared" si="1"/>
        <v>43588</v>
      </c>
      <c r="J23" s="11" t="str">
        <f t="shared" si="2"/>
        <v/>
      </c>
    </row>
    <row r="24" spans="1:10" x14ac:dyDescent="0.35">
      <c r="A24" s="19">
        <v>43588</v>
      </c>
      <c r="B24" s="20">
        <v>17</v>
      </c>
      <c r="C24" s="17">
        <v>23.421399999999998</v>
      </c>
      <c r="D24" s="19">
        <v>43588</v>
      </c>
      <c r="E24" s="20">
        <v>17</v>
      </c>
      <c r="F24" s="18" t="str">
        <f t="shared" si="0"/>
        <v/>
      </c>
      <c r="I24" s="11">
        <f t="shared" si="1"/>
        <v>43588</v>
      </c>
      <c r="J24" s="11" t="str">
        <f t="shared" si="2"/>
        <v/>
      </c>
    </row>
    <row r="25" spans="1:10" x14ac:dyDescent="0.35">
      <c r="A25" s="19">
        <v>43588</v>
      </c>
      <c r="B25" s="20">
        <v>18</v>
      </c>
      <c r="C25" s="17">
        <v>26.337399999999999</v>
      </c>
      <c r="D25" s="19">
        <v>43588</v>
      </c>
      <c r="E25" s="20">
        <v>18</v>
      </c>
      <c r="F25" s="18" t="str">
        <f t="shared" si="0"/>
        <v/>
      </c>
      <c r="I25" s="11">
        <f t="shared" si="1"/>
        <v>43588</v>
      </c>
      <c r="J25" s="11" t="str">
        <f t="shared" si="2"/>
        <v/>
      </c>
    </row>
    <row r="26" spans="1:10" x14ac:dyDescent="0.35">
      <c r="A26" s="19">
        <v>43588</v>
      </c>
      <c r="B26" s="20">
        <v>19</v>
      </c>
      <c r="C26" s="17">
        <v>38.493499999999997</v>
      </c>
      <c r="D26" s="19">
        <v>43588</v>
      </c>
      <c r="E26" s="20">
        <v>19</v>
      </c>
      <c r="F26" s="18" t="str">
        <f t="shared" si="0"/>
        <v/>
      </c>
      <c r="I26" s="11">
        <f t="shared" si="1"/>
        <v>43588</v>
      </c>
      <c r="J26" s="11" t="str">
        <f t="shared" si="2"/>
        <v/>
      </c>
    </row>
    <row r="27" spans="1:10" x14ac:dyDescent="0.35">
      <c r="A27" s="19">
        <v>43589</v>
      </c>
      <c r="B27" s="20">
        <v>12</v>
      </c>
      <c r="C27" s="17">
        <v>2.5383</v>
      </c>
      <c r="D27" s="19">
        <v>43589</v>
      </c>
      <c r="E27" s="20">
        <v>12</v>
      </c>
      <c r="F27" s="18">
        <f t="shared" si="0"/>
        <v>14.606974999999998</v>
      </c>
      <c r="G27" s="18">
        <f>MAX(AVERAGE(C27:C29),AVERAGE(C28:C30),AVERAGE(C29:C31),AVERAGE(C30:C32),AVERAGE(C31:C33),AVERAGE(C32:C34))</f>
        <v>16.549366666666668</v>
      </c>
      <c r="H27" s="18">
        <f>MAX(AVERAGE(C27:C28),AVERAGE(C28:C29),AVERAGE(C29:C30),AVERAGE(C30:C31),AVERAGE(C31:C32),AVERAGE(C32:C33),AVERAGE(C33:C34))</f>
        <v>20.623849999999997</v>
      </c>
      <c r="I27" s="11">
        <f t="shared" si="1"/>
        <v>43589</v>
      </c>
      <c r="J27" s="11" t="str">
        <f t="shared" si="2"/>
        <v/>
      </c>
    </row>
    <row r="28" spans="1:10" x14ac:dyDescent="0.35">
      <c r="A28" s="19">
        <v>43589</v>
      </c>
      <c r="B28" s="20">
        <v>13</v>
      </c>
      <c r="C28" s="17">
        <v>2.4262999999999999</v>
      </c>
      <c r="D28" s="19">
        <v>43589</v>
      </c>
      <c r="E28" s="20">
        <v>13</v>
      </c>
      <c r="F28" s="18" t="str">
        <f t="shared" si="0"/>
        <v/>
      </c>
      <c r="I28" s="11">
        <f t="shared" si="1"/>
        <v>43589</v>
      </c>
      <c r="J28" s="11" t="str">
        <f t="shared" si="2"/>
        <v/>
      </c>
    </row>
    <row r="29" spans="1:10" x14ac:dyDescent="0.35">
      <c r="A29" s="19">
        <v>43589</v>
      </c>
      <c r="B29" s="20">
        <v>14</v>
      </c>
      <c r="C29" s="17">
        <v>0.92479999999999996</v>
      </c>
      <c r="D29" s="19">
        <v>43589</v>
      </c>
      <c r="E29" s="20">
        <v>14</v>
      </c>
      <c r="F29" s="18" t="str">
        <f t="shared" si="0"/>
        <v/>
      </c>
      <c r="I29" s="11">
        <f t="shared" si="1"/>
        <v>43589</v>
      </c>
      <c r="J29" s="11" t="str">
        <f t="shared" si="2"/>
        <v/>
      </c>
    </row>
    <row r="30" spans="1:10" x14ac:dyDescent="0.35">
      <c r="A30" s="19">
        <v>43589</v>
      </c>
      <c r="B30" s="20">
        <v>15</v>
      </c>
      <c r="C30" s="17">
        <v>3.6619999999999999</v>
      </c>
      <c r="D30" s="19">
        <v>43589</v>
      </c>
      <c r="E30" s="20">
        <v>15</v>
      </c>
      <c r="F30" s="18" t="str">
        <f t="shared" si="0"/>
        <v/>
      </c>
      <c r="I30" s="11">
        <f t="shared" si="1"/>
        <v>43589</v>
      </c>
      <c r="J30" s="11" t="str">
        <f t="shared" si="2"/>
        <v/>
      </c>
    </row>
    <row r="31" spans="1:10" x14ac:dyDescent="0.35">
      <c r="A31" s="19">
        <v>43589</v>
      </c>
      <c r="B31" s="20">
        <v>16</v>
      </c>
      <c r="C31" s="17">
        <v>8.7797999999999998</v>
      </c>
      <c r="D31" s="19">
        <v>43589</v>
      </c>
      <c r="E31" s="20">
        <v>16</v>
      </c>
      <c r="F31" s="18" t="str">
        <f t="shared" si="0"/>
        <v/>
      </c>
      <c r="I31" s="11">
        <f t="shared" si="1"/>
        <v>43589</v>
      </c>
      <c r="J31" s="11" t="str">
        <f t="shared" si="2"/>
        <v/>
      </c>
    </row>
    <row r="32" spans="1:10" x14ac:dyDescent="0.35">
      <c r="A32" s="19">
        <v>43589</v>
      </c>
      <c r="B32" s="20">
        <v>17</v>
      </c>
      <c r="C32" s="17">
        <v>8.4003999999999994</v>
      </c>
      <c r="D32" s="19">
        <v>43589</v>
      </c>
      <c r="E32" s="20">
        <v>17</v>
      </c>
      <c r="F32" s="18" t="str">
        <f t="shared" si="0"/>
        <v/>
      </c>
      <c r="I32" s="11">
        <f t="shared" si="1"/>
        <v>43589</v>
      </c>
      <c r="J32" s="11" t="str">
        <f t="shared" si="2"/>
        <v/>
      </c>
    </row>
    <row r="33" spans="1:10" x14ac:dyDescent="0.35">
      <c r="A33" s="19">
        <v>43589</v>
      </c>
      <c r="B33" s="20">
        <v>18</v>
      </c>
      <c r="C33" s="17">
        <v>12.8354</v>
      </c>
      <c r="D33" s="19">
        <v>43589</v>
      </c>
      <c r="E33" s="20">
        <v>18</v>
      </c>
      <c r="F33" s="18" t="str">
        <f t="shared" si="0"/>
        <v/>
      </c>
      <c r="H33" s="18"/>
      <c r="I33" s="11">
        <f t="shared" si="1"/>
        <v>43589</v>
      </c>
      <c r="J33" s="11" t="str">
        <f t="shared" si="2"/>
        <v/>
      </c>
    </row>
    <row r="34" spans="1:10" x14ac:dyDescent="0.35">
      <c r="A34" s="19">
        <v>43589</v>
      </c>
      <c r="B34" s="20">
        <v>19</v>
      </c>
      <c r="C34" s="17">
        <v>28.412299999999998</v>
      </c>
      <c r="D34" s="19">
        <v>43589</v>
      </c>
      <c r="E34" s="20">
        <v>19</v>
      </c>
      <c r="F34" s="18" t="str">
        <f t="shared" si="0"/>
        <v/>
      </c>
      <c r="I34" s="11">
        <f t="shared" si="1"/>
        <v>43589</v>
      </c>
      <c r="J34" s="11" t="str">
        <f t="shared" si="2"/>
        <v/>
      </c>
    </row>
    <row r="35" spans="1:10" x14ac:dyDescent="0.35">
      <c r="A35" s="19">
        <v>43590</v>
      </c>
      <c r="B35" s="20">
        <v>12</v>
      </c>
      <c r="C35" s="17">
        <v>-1.3912</v>
      </c>
      <c r="D35" s="19">
        <v>43590</v>
      </c>
      <c r="E35" s="20">
        <v>12</v>
      </c>
      <c r="F35" s="18">
        <f t="shared" si="0"/>
        <v>8.1139749999999999</v>
      </c>
      <c r="G35" s="18">
        <f>MAX(AVERAGE(C35:C37),AVERAGE(C36:C38),AVERAGE(C37:C39),AVERAGE(C38:C40),AVERAGE(C39:C41),AVERAGE(C40:C42))</f>
        <v>10.731699999999998</v>
      </c>
      <c r="H35" s="18">
        <f>MAX(AVERAGE(C35:C36),AVERAGE(C36:C37),AVERAGE(C37:C38),AVERAGE(C38:C39),AVERAGE(C39:C40),AVERAGE(C40:C41),AVERAGE(C41:C42))</f>
        <v>16.0991</v>
      </c>
      <c r="I35" s="11">
        <f t="shared" si="1"/>
        <v>43590</v>
      </c>
      <c r="J35" s="11" t="str">
        <f t="shared" si="2"/>
        <v/>
      </c>
    </row>
    <row r="36" spans="1:10" x14ac:dyDescent="0.35">
      <c r="A36" s="19">
        <v>43590</v>
      </c>
      <c r="B36" s="20">
        <v>13</v>
      </c>
      <c r="C36" s="17">
        <v>-3.8365999999999998</v>
      </c>
      <c r="D36" s="19">
        <v>43590</v>
      </c>
      <c r="E36" s="20">
        <v>13</v>
      </c>
      <c r="F36" s="18" t="str">
        <f t="shared" si="0"/>
        <v/>
      </c>
      <c r="I36" s="11">
        <f t="shared" si="1"/>
        <v>43590</v>
      </c>
      <c r="J36" s="11" t="str">
        <f t="shared" si="2"/>
        <v/>
      </c>
    </row>
    <row r="37" spans="1:10" x14ac:dyDescent="0.35">
      <c r="A37" s="19">
        <v>43590</v>
      </c>
      <c r="B37" s="20">
        <v>14</v>
      </c>
      <c r="C37" s="17">
        <v>-4.9413</v>
      </c>
      <c r="D37" s="19">
        <v>43590</v>
      </c>
      <c r="E37" s="20">
        <v>14</v>
      </c>
      <c r="F37" s="18" t="str">
        <f t="shared" si="0"/>
        <v/>
      </c>
      <c r="I37" s="11">
        <f t="shared" si="1"/>
        <v>43590</v>
      </c>
      <c r="J37" s="11" t="str">
        <f t="shared" si="2"/>
        <v/>
      </c>
    </row>
    <row r="38" spans="1:10" x14ac:dyDescent="0.35">
      <c r="A38" s="19">
        <v>43590</v>
      </c>
      <c r="B38" s="20">
        <v>15</v>
      </c>
      <c r="C38" s="17">
        <v>-2.7765</v>
      </c>
      <c r="D38" s="19">
        <v>43590</v>
      </c>
      <c r="E38" s="20">
        <v>15</v>
      </c>
      <c r="F38" s="18" t="str">
        <f t="shared" si="0"/>
        <v/>
      </c>
      <c r="I38" s="11">
        <f t="shared" si="1"/>
        <v>43590</v>
      </c>
      <c r="J38" s="11" t="str">
        <f t="shared" si="2"/>
        <v/>
      </c>
    </row>
    <row r="39" spans="1:10" x14ac:dyDescent="0.35">
      <c r="A39" s="19">
        <v>43590</v>
      </c>
      <c r="B39" s="20">
        <v>16</v>
      </c>
      <c r="C39" s="17">
        <v>0.26079999999999998</v>
      </c>
      <c r="D39" s="19">
        <v>43590</v>
      </c>
      <c r="E39" s="20">
        <v>16</v>
      </c>
      <c r="F39" s="18" t="str">
        <f t="shared" si="0"/>
        <v/>
      </c>
      <c r="I39" s="11">
        <f t="shared" si="1"/>
        <v>43590</v>
      </c>
      <c r="J39" s="11" t="str">
        <f t="shared" si="2"/>
        <v/>
      </c>
    </row>
    <row r="40" spans="1:10" x14ac:dyDescent="0.35">
      <c r="A40" s="19">
        <v>43590</v>
      </c>
      <c r="B40" s="20">
        <v>17</v>
      </c>
      <c r="C40" s="17">
        <v>-3.0999999999999999E-3</v>
      </c>
      <c r="D40" s="19">
        <v>43590</v>
      </c>
      <c r="E40" s="20">
        <v>17</v>
      </c>
      <c r="F40" s="18" t="str">
        <f t="shared" si="0"/>
        <v/>
      </c>
      <c r="I40" s="11">
        <f t="shared" si="1"/>
        <v>43590</v>
      </c>
      <c r="J40" s="11" t="str">
        <f t="shared" si="2"/>
        <v/>
      </c>
    </row>
    <row r="41" spans="1:10" x14ac:dyDescent="0.35">
      <c r="A41" s="19">
        <v>43590</v>
      </c>
      <c r="B41" s="20">
        <v>18</v>
      </c>
      <c r="C41" s="17">
        <v>5.6890999999999998</v>
      </c>
      <c r="D41" s="19">
        <v>43590</v>
      </c>
      <c r="E41" s="20">
        <v>18</v>
      </c>
      <c r="F41" s="18" t="str">
        <f t="shared" si="0"/>
        <v/>
      </c>
      <c r="I41" s="11">
        <f t="shared" si="1"/>
        <v>43590</v>
      </c>
      <c r="J41" s="11" t="str">
        <f t="shared" si="2"/>
        <v/>
      </c>
    </row>
    <row r="42" spans="1:10" x14ac:dyDescent="0.35">
      <c r="A42" s="19">
        <v>43590</v>
      </c>
      <c r="B42" s="20">
        <v>19</v>
      </c>
      <c r="C42" s="17">
        <v>26.5091</v>
      </c>
      <c r="D42" s="19">
        <v>43590</v>
      </c>
      <c r="E42" s="20">
        <v>19</v>
      </c>
      <c r="F42" s="18" t="str">
        <f t="shared" si="0"/>
        <v/>
      </c>
      <c r="I42" s="11">
        <f t="shared" si="1"/>
        <v>43590</v>
      </c>
      <c r="J42" s="11" t="str">
        <f t="shared" si="2"/>
        <v/>
      </c>
    </row>
    <row r="43" spans="1:10" x14ac:dyDescent="0.35">
      <c r="A43" s="19">
        <v>43591</v>
      </c>
      <c r="B43" s="20">
        <v>12</v>
      </c>
      <c r="C43" s="17">
        <v>19.8918</v>
      </c>
      <c r="D43" s="19">
        <v>43591</v>
      </c>
      <c r="E43" s="20">
        <v>12</v>
      </c>
      <c r="F43" s="18">
        <f t="shared" si="0"/>
        <v>26.916574999999998</v>
      </c>
      <c r="G43" s="18">
        <f>MAX(AVERAGE(C43:C45),AVERAGE(C44:C46),AVERAGE(C45:C47),AVERAGE(C46:C48),AVERAGE(C47:C49),AVERAGE(C48:C50))</f>
        <v>28.331400000000002</v>
      </c>
      <c r="H43" s="18">
        <f>MAX(AVERAGE(C43:C44),AVERAGE(C44:C45),AVERAGE(C45:C46),AVERAGE(C46:C47),AVERAGE(C47:C48),AVERAGE(C48:C49),AVERAGE(C49:C50))</f>
        <v>32.092599999999997</v>
      </c>
      <c r="I43" s="11">
        <f t="shared" si="1"/>
        <v>43591</v>
      </c>
      <c r="J43" s="11" t="str">
        <f t="shared" si="2"/>
        <v/>
      </c>
    </row>
    <row r="44" spans="1:10" x14ac:dyDescent="0.35">
      <c r="A44" s="19">
        <v>43591</v>
      </c>
      <c r="B44" s="20">
        <v>13</v>
      </c>
      <c r="C44" s="17">
        <v>18.355799999999999</v>
      </c>
      <c r="D44" s="19">
        <v>43591</v>
      </c>
      <c r="E44" s="20">
        <v>13</v>
      </c>
      <c r="F44" s="18" t="str">
        <f t="shared" si="0"/>
        <v/>
      </c>
      <c r="I44" s="11">
        <f t="shared" si="1"/>
        <v>43591</v>
      </c>
      <c r="J44" s="11" t="str">
        <f t="shared" si="2"/>
        <v/>
      </c>
    </row>
    <row r="45" spans="1:10" x14ac:dyDescent="0.35">
      <c r="A45" s="19">
        <v>43591</v>
      </c>
      <c r="B45" s="20">
        <v>14</v>
      </c>
      <c r="C45" s="17">
        <v>21.631799999999998</v>
      </c>
      <c r="D45" s="19">
        <v>43591</v>
      </c>
      <c r="E45" s="20">
        <v>14</v>
      </c>
      <c r="F45" s="18" t="str">
        <f t="shared" si="0"/>
        <v/>
      </c>
      <c r="I45" s="11">
        <f t="shared" si="1"/>
        <v>43591</v>
      </c>
      <c r="J45" s="11" t="str">
        <f t="shared" si="2"/>
        <v/>
      </c>
    </row>
    <row r="46" spans="1:10" x14ac:dyDescent="0.35">
      <c r="A46" s="19">
        <v>43591</v>
      </c>
      <c r="B46" s="20">
        <v>15</v>
      </c>
      <c r="C46" s="17">
        <v>21.833400000000001</v>
      </c>
      <c r="D46" s="19">
        <v>43591</v>
      </c>
      <c r="E46" s="20">
        <v>15</v>
      </c>
      <c r="F46" s="18" t="str">
        <f t="shared" si="0"/>
        <v/>
      </c>
      <c r="I46" s="11">
        <f t="shared" si="1"/>
        <v>43591</v>
      </c>
      <c r="J46" s="11" t="str">
        <f t="shared" si="2"/>
        <v/>
      </c>
    </row>
    <row r="47" spans="1:10" x14ac:dyDescent="0.35">
      <c r="A47" s="19">
        <v>43591</v>
      </c>
      <c r="B47" s="20">
        <v>16</v>
      </c>
      <c r="C47" s="17">
        <v>22.6721</v>
      </c>
      <c r="D47" s="19">
        <v>43591</v>
      </c>
      <c r="E47" s="20">
        <v>16</v>
      </c>
      <c r="F47" s="18" t="str">
        <f t="shared" si="0"/>
        <v/>
      </c>
      <c r="I47" s="11">
        <f t="shared" si="1"/>
        <v>43591</v>
      </c>
      <c r="J47" s="11" t="str">
        <f t="shared" si="2"/>
        <v/>
      </c>
    </row>
    <row r="48" spans="1:10" x14ac:dyDescent="0.35">
      <c r="A48" s="19">
        <v>43591</v>
      </c>
      <c r="B48" s="20">
        <v>17</v>
      </c>
      <c r="C48" s="17">
        <v>20.809000000000001</v>
      </c>
      <c r="D48" s="19">
        <v>43591</v>
      </c>
      <c r="E48" s="20">
        <v>17</v>
      </c>
      <c r="F48" s="18" t="str">
        <f t="shared" si="0"/>
        <v/>
      </c>
      <c r="I48" s="11">
        <f t="shared" si="1"/>
        <v>43591</v>
      </c>
      <c r="J48" s="11" t="str">
        <f t="shared" si="2"/>
        <v/>
      </c>
    </row>
    <row r="49" spans="1:10" x14ac:dyDescent="0.35">
      <c r="A49" s="19">
        <v>43591</v>
      </c>
      <c r="B49" s="20">
        <v>18</v>
      </c>
      <c r="C49" s="17">
        <v>24.685199999999998</v>
      </c>
      <c r="D49" s="19">
        <v>43591</v>
      </c>
      <c r="E49" s="20">
        <v>18</v>
      </c>
      <c r="F49" s="18" t="str">
        <f t="shared" si="0"/>
        <v/>
      </c>
      <c r="I49" s="11">
        <f t="shared" si="1"/>
        <v>43591</v>
      </c>
      <c r="J49" s="11" t="str">
        <f t="shared" si="2"/>
        <v/>
      </c>
    </row>
    <row r="50" spans="1:10" x14ac:dyDescent="0.35">
      <c r="A50" s="19">
        <v>43591</v>
      </c>
      <c r="B50" s="20">
        <v>19</v>
      </c>
      <c r="C50" s="17">
        <v>39.5</v>
      </c>
      <c r="D50" s="19">
        <v>43591</v>
      </c>
      <c r="E50" s="20">
        <v>19</v>
      </c>
      <c r="F50" s="18" t="str">
        <f t="shared" si="0"/>
        <v/>
      </c>
      <c r="I50" s="11">
        <f t="shared" si="1"/>
        <v>43591</v>
      </c>
      <c r="J50" s="11" t="str">
        <f t="shared" si="2"/>
        <v/>
      </c>
    </row>
    <row r="51" spans="1:10" x14ac:dyDescent="0.35">
      <c r="A51" s="19">
        <v>43592</v>
      </c>
      <c r="B51" s="20">
        <v>12</v>
      </c>
      <c r="C51" s="17">
        <v>11.995200000000001</v>
      </c>
      <c r="D51" s="19">
        <v>43592</v>
      </c>
      <c r="E51" s="20">
        <v>12</v>
      </c>
      <c r="F51" s="18">
        <f t="shared" si="0"/>
        <v>20.833825000000001</v>
      </c>
      <c r="G51" s="18">
        <f>MAX(AVERAGE(C51:C53),AVERAGE(C52:C54),AVERAGE(C53:C55),AVERAGE(C54:C56),AVERAGE(C55:C57),AVERAGE(C56:C58))</f>
        <v>23.395233333333334</v>
      </c>
      <c r="H51" s="18">
        <f>MAX(AVERAGE(C51:C52),AVERAGE(C52:C53),AVERAGE(C53:C54),AVERAGE(C54:C55),AVERAGE(C55:C56),AVERAGE(C56:C57),AVERAGE(C57:C58))</f>
        <v>26.851599999999998</v>
      </c>
      <c r="I51" s="11">
        <f t="shared" si="1"/>
        <v>43592</v>
      </c>
      <c r="J51" s="11" t="str">
        <f t="shared" si="2"/>
        <v/>
      </c>
    </row>
    <row r="52" spans="1:10" x14ac:dyDescent="0.35">
      <c r="A52" s="19">
        <v>43592</v>
      </c>
      <c r="B52" s="20">
        <v>13</v>
      </c>
      <c r="C52" s="17">
        <v>11.938700000000001</v>
      </c>
      <c r="D52" s="19">
        <v>43592</v>
      </c>
      <c r="E52" s="20">
        <v>13</v>
      </c>
      <c r="F52" s="18" t="str">
        <f t="shared" si="0"/>
        <v/>
      </c>
      <c r="I52" s="11">
        <f t="shared" si="1"/>
        <v>43592</v>
      </c>
      <c r="J52" s="11" t="str">
        <f t="shared" si="2"/>
        <v/>
      </c>
    </row>
    <row r="53" spans="1:10" x14ac:dyDescent="0.35">
      <c r="A53" s="19">
        <v>43592</v>
      </c>
      <c r="B53" s="20">
        <v>14</v>
      </c>
      <c r="C53" s="17">
        <v>10.3436</v>
      </c>
      <c r="D53" s="19">
        <v>43592</v>
      </c>
      <c r="E53" s="20">
        <v>14</v>
      </c>
      <c r="F53" s="18" t="str">
        <f t="shared" si="0"/>
        <v/>
      </c>
      <c r="I53" s="11">
        <f t="shared" si="1"/>
        <v>43592</v>
      </c>
      <c r="J53" s="11" t="str">
        <f t="shared" si="2"/>
        <v/>
      </c>
    </row>
    <row r="54" spans="1:10" x14ac:dyDescent="0.35">
      <c r="A54" s="19">
        <v>43592</v>
      </c>
      <c r="B54" s="20">
        <v>15</v>
      </c>
      <c r="C54" s="17">
        <v>9.4903999999999993</v>
      </c>
      <c r="D54" s="19">
        <v>43592</v>
      </c>
      <c r="E54" s="20">
        <v>15</v>
      </c>
      <c r="F54" s="18" t="str">
        <f t="shared" si="0"/>
        <v/>
      </c>
      <c r="I54" s="11">
        <f t="shared" si="1"/>
        <v>43592</v>
      </c>
      <c r="J54" s="11" t="str">
        <f t="shared" si="2"/>
        <v/>
      </c>
    </row>
    <row r="55" spans="1:10" x14ac:dyDescent="0.35">
      <c r="A55" s="19">
        <v>43592</v>
      </c>
      <c r="B55" s="20">
        <v>16</v>
      </c>
      <c r="C55" s="17">
        <v>13.1496</v>
      </c>
      <c r="D55" s="19">
        <v>43592</v>
      </c>
      <c r="E55" s="20">
        <v>16</v>
      </c>
      <c r="F55" s="18" t="str">
        <f t="shared" si="0"/>
        <v/>
      </c>
      <c r="I55" s="11">
        <f t="shared" si="1"/>
        <v>43592</v>
      </c>
      <c r="J55" s="11" t="str">
        <f t="shared" si="2"/>
        <v/>
      </c>
    </row>
    <row r="56" spans="1:10" x14ac:dyDescent="0.35">
      <c r="A56" s="19">
        <v>43592</v>
      </c>
      <c r="B56" s="20">
        <v>17</v>
      </c>
      <c r="C56" s="17">
        <v>16.482500000000002</v>
      </c>
      <c r="D56" s="19">
        <v>43592</v>
      </c>
      <c r="E56" s="20">
        <v>17</v>
      </c>
      <c r="F56" s="18" t="str">
        <f t="shared" si="0"/>
        <v/>
      </c>
      <c r="I56" s="11">
        <f t="shared" si="1"/>
        <v>43592</v>
      </c>
      <c r="J56" s="11" t="str">
        <f t="shared" si="2"/>
        <v/>
      </c>
    </row>
    <row r="57" spans="1:10" x14ac:dyDescent="0.35">
      <c r="A57" s="19">
        <v>43592</v>
      </c>
      <c r="B57" s="20">
        <v>18</v>
      </c>
      <c r="C57" s="17">
        <v>18.660799999999998</v>
      </c>
      <c r="D57" s="19">
        <v>43592</v>
      </c>
      <c r="E57" s="20">
        <v>18</v>
      </c>
      <c r="F57" s="18" t="str">
        <f t="shared" si="0"/>
        <v/>
      </c>
      <c r="I57" s="11">
        <f t="shared" si="1"/>
        <v>43592</v>
      </c>
      <c r="J57" s="11" t="str">
        <f t="shared" si="2"/>
        <v/>
      </c>
    </row>
    <row r="58" spans="1:10" x14ac:dyDescent="0.35">
      <c r="A58" s="19">
        <v>43592</v>
      </c>
      <c r="B58" s="20">
        <v>19</v>
      </c>
      <c r="C58" s="17">
        <v>35.042400000000001</v>
      </c>
      <c r="D58" s="19">
        <v>43592</v>
      </c>
      <c r="E58" s="20">
        <v>19</v>
      </c>
      <c r="F58" s="18" t="str">
        <f t="shared" si="0"/>
        <v/>
      </c>
      <c r="I58" s="11">
        <f t="shared" si="1"/>
        <v>43592</v>
      </c>
      <c r="J58" s="11" t="str">
        <f t="shared" si="2"/>
        <v/>
      </c>
    </row>
    <row r="59" spans="1:10" x14ac:dyDescent="0.35">
      <c r="A59" s="19">
        <v>43593</v>
      </c>
      <c r="B59" s="20">
        <v>12</v>
      </c>
      <c r="C59" s="17">
        <v>18.485800000000001</v>
      </c>
      <c r="D59" s="19">
        <v>43593</v>
      </c>
      <c r="E59" s="20">
        <v>12</v>
      </c>
      <c r="F59" s="18">
        <f t="shared" si="0"/>
        <v>22.536875000000002</v>
      </c>
      <c r="G59" s="18">
        <f>MAX(AVERAGE(C59:C61),AVERAGE(C60:C62),AVERAGE(C61:C63),AVERAGE(C62:C64),AVERAGE(C63:C65),AVERAGE(C64:C66))</f>
        <v>24.626133333333332</v>
      </c>
      <c r="H59" s="18">
        <f>MAX(AVERAGE(C59:C60),AVERAGE(C60:C61),AVERAGE(C61:C62),AVERAGE(C62:C63),AVERAGE(C63:C64),AVERAGE(C64:C65),AVERAGE(C65:C66))</f>
        <v>28.505850000000002</v>
      </c>
      <c r="I59" s="11">
        <f t="shared" si="1"/>
        <v>43593</v>
      </c>
      <c r="J59" s="11" t="str">
        <f t="shared" si="2"/>
        <v/>
      </c>
    </row>
    <row r="60" spans="1:10" x14ac:dyDescent="0.35">
      <c r="A60" s="19">
        <v>43593</v>
      </c>
      <c r="B60" s="20">
        <v>13</v>
      </c>
      <c r="C60" s="17">
        <v>18.041799999999999</v>
      </c>
      <c r="D60" s="19">
        <v>43593</v>
      </c>
      <c r="E60" s="20">
        <v>13</v>
      </c>
      <c r="F60" s="18" t="str">
        <f t="shared" si="0"/>
        <v/>
      </c>
      <c r="I60" s="11">
        <f t="shared" si="1"/>
        <v>43593</v>
      </c>
      <c r="J60" s="11" t="str">
        <f t="shared" si="2"/>
        <v/>
      </c>
    </row>
    <row r="61" spans="1:10" x14ac:dyDescent="0.35">
      <c r="A61" s="19">
        <v>43593</v>
      </c>
      <c r="B61" s="20">
        <v>14</v>
      </c>
      <c r="C61" s="17">
        <v>17.885899999999999</v>
      </c>
      <c r="D61" s="19">
        <v>43593</v>
      </c>
      <c r="E61" s="20">
        <v>14</v>
      </c>
      <c r="F61" s="18" t="str">
        <f t="shared" si="0"/>
        <v/>
      </c>
      <c r="H61" s="18"/>
      <c r="I61" s="11">
        <f t="shared" si="1"/>
        <v>43593</v>
      </c>
      <c r="J61" s="11" t="str">
        <f t="shared" si="2"/>
        <v/>
      </c>
    </row>
    <row r="62" spans="1:10" x14ac:dyDescent="0.35">
      <c r="A62" s="19">
        <v>43593</v>
      </c>
      <c r="B62" s="20">
        <v>15</v>
      </c>
      <c r="C62" s="17">
        <v>17.393699999999999</v>
      </c>
      <c r="D62" s="19">
        <v>43593</v>
      </c>
      <c r="E62" s="20">
        <v>15</v>
      </c>
      <c r="F62" s="18" t="str">
        <f t="shared" si="0"/>
        <v/>
      </c>
      <c r="I62" s="11">
        <f t="shared" si="1"/>
        <v>43593</v>
      </c>
      <c r="J62" s="11" t="str">
        <f t="shared" si="2"/>
        <v/>
      </c>
    </row>
    <row r="63" spans="1:10" x14ac:dyDescent="0.35">
      <c r="A63" s="19">
        <v>43593</v>
      </c>
      <c r="B63" s="20">
        <v>16</v>
      </c>
      <c r="C63" s="17">
        <v>16.269100000000002</v>
      </c>
      <c r="D63" s="19">
        <v>43593</v>
      </c>
      <c r="E63" s="20">
        <v>16</v>
      </c>
      <c r="F63" s="18" t="str">
        <f t="shared" si="0"/>
        <v/>
      </c>
      <c r="I63" s="11">
        <f t="shared" si="1"/>
        <v>43593</v>
      </c>
      <c r="J63" s="11" t="str">
        <f t="shared" si="2"/>
        <v/>
      </c>
    </row>
    <row r="64" spans="1:10" x14ac:dyDescent="0.35">
      <c r="A64" s="19">
        <v>43593</v>
      </c>
      <c r="B64" s="20">
        <v>17</v>
      </c>
      <c r="C64" s="17">
        <v>16.866700000000002</v>
      </c>
      <c r="D64" s="19">
        <v>43593</v>
      </c>
      <c r="E64" s="20">
        <v>17</v>
      </c>
      <c r="F64" s="18" t="str">
        <f t="shared" si="0"/>
        <v/>
      </c>
      <c r="I64" s="11">
        <f t="shared" si="1"/>
        <v>43593</v>
      </c>
      <c r="J64" s="11" t="str">
        <f t="shared" si="2"/>
        <v/>
      </c>
    </row>
    <row r="65" spans="1:10" x14ac:dyDescent="0.35">
      <c r="A65" s="19">
        <v>43593</v>
      </c>
      <c r="B65" s="20">
        <v>18</v>
      </c>
      <c r="C65" s="17">
        <v>20.473299999999998</v>
      </c>
      <c r="D65" s="19">
        <v>43593</v>
      </c>
      <c r="E65" s="20">
        <v>18</v>
      </c>
      <c r="F65" s="18" t="str">
        <f t="shared" si="0"/>
        <v/>
      </c>
      <c r="I65" s="11">
        <f t="shared" si="1"/>
        <v>43593</v>
      </c>
      <c r="J65" s="11" t="str">
        <f t="shared" si="2"/>
        <v/>
      </c>
    </row>
    <row r="66" spans="1:10" x14ac:dyDescent="0.35">
      <c r="A66" s="19">
        <v>43593</v>
      </c>
      <c r="B66" s="20">
        <v>19</v>
      </c>
      <c r="C66" s="17">
        <v>36.538400000000003</v>
      </c>
      <c r="D66" s="19">
        <v>43593</v>
      </c>
      <c r="E66" s="20">
        <v>19</v>
      </c>
      <c r="F66" s="18" t="str">
        <f t="shared" si="0"/>
        <v/>
      </c>
      <c r="I66" s="11">
        <f t="shared" si="1"/>
        <v>43593</v>
      </c>
      <c r="J66" s="11" t="str">
        <f t="shared" si="2"/>
        <v/>
      </c>
    </row>
    <row r="67" spans="1:10" x14ac:dyDescent="0.35">
      <c r="A67" s="19">
        <v>43594</v>
      </c>
      <c r="B67" s="20">
        <v>12</v>
      </c>
      <c r="C67" s="17">
        <v>50.775700000000001</v>
      </c>
      <c r="D67" s="19">
        <v>43594</v>
      </c>
      <c r="E67" s="20">
        <v>12</v>
      </c>
      <c r="F67" s="18">
        <f t="shared" si="0"/>
        <v>45.057249999999996</v>
      </c>
      <c r="G67" s="18">
        <f>MAX(AVERAGE(C67:C69),AVERAGE(C68:C70),AVERAGE(C69:C71),AVERAGE(C70:C72),AVERAGE(C71:C73),AVERAGE(C72:C74))</f>
        <v>48.184033333333332</v>
      </c>
      <c r="H67" s="18">
        <f>MAX(AVERAGE(C67:C68),AVERAGE(C68:C69),AVERAGE(C69:C70),AVERAGE(C70:C71),AVERAGE(C71:C72),AVERAGE(C72:C73),AVERAGE(C73:C74))</f>
        <v>48.521699999999996</v>
      </c>
      <c r="I67" s="11">
        <f t="shared" si="1"/>
        <v>43594</v>
      </c>
      <c r="J67" s="11" t="str">
        <f t="shared" si="2"/>
        <v/>
      </c>
    </row>
    <row r="68" spans="1:10" x14ac:dyDescent="0.35">
      <c r="A68" s="19">
        <v>43594</v>
      </c>
      <c r="B68" s="20">
        <v>13</v>
      </c>
      <c r="C68" s="17">
        <v>46.267699999999998</v>
      </c>
      <c r="D68" s="19">
        <v>43594</v>
      </c>
      <c r="E68" s="20">
        <v>13</v>
      </c>
      <c r="F68" s="18" t="str">
        <f t="shared" ref="F68:F131" si="3">IF(E68=12,MAX(AVERAGE(C68:C71),AVERAGE(C69:C72),AVERAGE(C70:C73),AVERAGE(C71:C74),AVERAGE(C72:C75)),"")</f>
        <v/>
      </c>
      <c r="I68" s="11">
        <f t="shared" ref="I68:I131" si="4">A68</f>
        <v>43594</v>
      </c>
      <c r="J68" s="11" t="str">
        <f t="shared" ref="J68:J131" si="5">IF(F68="","",IF(OR(F68&gt;=95,G68&gt;=95,H68&gt;=95),I68,""))</f>
        <v/>
      </c>
    </row>
    <row r="69" spans="1:10" x14ac:dyDescent="0.35">
      <c r="A69" s="19">
        <v>43594</v>
      </c>
      <c r="B69" s="20">
        <v>14</v>
      </c>
      <c r="C69" s="17">
        <v>47.508699999999997</v>
      </c>
      <c r="D69" s="19">
        <v>43594</v>
      </c>
      <c r="E69" s="20">
        <v>14</v>
      </c>
      <c r="F69" s="18" t="str">
        <f t="shared" si="3"/>
        <v/>
      </c>
      <c r="I69" s="11">
        <f t="shared" si="4"/>
        <v>43594</v>
      </c>
      <c r="J69" s="11" t="str">
        <f t="shared" si="5"/>
        <v/>
      </c>
    </row>
    <row r="70" spans="1:10" x14ac:dyDescent="0.35">
      <c r="A70" s="19">
        <v>43594</v>
      </c>
      <c r="B70" s="20">
        <v>15</v>
      </c>
      <c r="C70" s="17">
        <v>35.676900000000003</v>
      </c>
      <c r="D70" s="19">
        <v>43594</v>
      </c>
      <c r="E70" s="20">
        <v>15</v>
      </c>
      <c r="F70" s="18" t="str">
        <f t="shared" si="3"/>
        <v/>
      </c>
      <c r="I70" s="11">
        <f t="shared" si="4"/>
        <v>43594</v>
      </c>
      <c r="J70" s="11" t="str">
        <f t="shared" si="5"/>
        <v/>
      </c>
    </row>
    <row r="71" spans="1:10" x14ac:dyDescent="0.35">
      <c r="A71" s="19">
        <v>43594</v>
      </c>
      <c r="B71" s="20">
        <v>16</v>
      </c>
      <c r="C71" s="17">
        <v>28.8001</v>
      </c>
      <c r="D71" s="19">
        <v>43594</v>
      </c>
      <c r="E71" s="20">
        <v>16</v>
      </c>
      <c r="F71" s="18" t="str">
        <f t="shared" si="3"/>
        <v/>
      </c>
      <c r="H71" s="18"/>
      <c r="I71" s="11">
        <f t="shared" si="4"/>
        <v>43594</v>
      </c>
      <c r="J71" s="11" t="str">
        <f t="shared" si="5"/>
        <v/>
      </c>
    </row>
    <row r="72" spans="1:10" x14ac:dyDescent="0.35">
      <c r="A72" s="19">
        <v>43594</v>
      </c>
      <c r="B72" s="20">
        <v>17</v>
      </c>
      <c r="C72" s="17">
        <v>24.855399999999999</v>
      </c>
      <c r="D72" s="19">
        <v>43594</v>
      </c>
      <c r="E72" s="20">
        <v>17</v>
      </c>
      <c r="F72" s="18" t="str">
        <f t="shared" si="3"/>
        <v/>
      </c>
      <c r="I72" s="11">
        <f t="shared" si="4"/>
        <v>43594</v>
      </c>
      <c r="J72" s="11" t="str">
        <f t="shared" si="5"/>
        <v/>
      </c>
    </row>
    <row r="73" spans="1:10" x14ac:dyDescent="0.35">
      <c r="A73" s="19">
        <v>43594</v>
      </c>
      <c r="B73" s="20">
        <v>18</v>
      </c>
      <c r="C73" s="17">
        <v>28.1143</v>
      </c>
      <c r="D73" s="19">
        <v>43594</v>
      </c>
      <c r="E73" s="20">
        <v>18</v>
      </c>
      <c r="F73" s="18" t="str">
        <f t="shared" si="3"/>
        <v/>
      </c>
      <c r="I73" s="11">
        <f t="shared" si="4"/>
        <v>43594</v>
      </c>
      <c r="J73" s="11" t="str">
        <f t="shared" si="5"/>
        <v/>
      </c>
    </row>
    <row r="74" spans="1:10" x14ac:dyDescent="0.35">
      <c r="A74" s="19">
        <v>43594</v>
      </c>
      <c r="B74" s="20">
        <v>19</v>
      </c>
      <c r="C74" s="17">
        <v>40.021299999999997</v>
      </c>
      <c r="D74" s="19">
        <v>43594</v>
      </c>
      <c r="E74" s="20">
        <v>19</v>
      </c>
      <c r="F74" s="18" t="str">
        <f t="shared" si="3"/>
        <v/>
      </c>
      <c r="I74" s="11">
        <f t="shared" si="4"/>
        <v>43594</v>
      </c>
      <c r="J74" s="11" t="str">
        <f t="shared" si="5"/>
        <v/>
      </c>
    </row>
    <row r="75" spans="1:10" x14ac:dyDescent="0.35">
      <c r="A75" s="19">
        <v>43595</v>
      </c>
      <c r="B75" s="20">
        <v>12</v>
      </c>
      <c r="C75" s="17">
        <v>51.391500000000001</v>
      </c>
      <c r="D75" s="19">
        <v>43595</v>
      </c>
      <c r="E75" s="20">
        <v>12</v>
      </c>
      <c r="F75" s="18">
        <f t="shared" si="3"/>
        <v>46.498699999999999</v>
      </c>
      <c r="G75" s="18">
        <f>MAX(AVERAGE(C75:C77),AVERAGE(C76:C78),AVERAGE(C77:C79),AVERAGE(C78:C80),AVERAGE(C79:C81),AVERAGE(C80:C82))</f>
        <v>47.668266666666661</v>
      </c>
      <c r="H75" s="18">
        <f>MAX(AVERAGE(C75:C76),AVERAGE(C76:C77),AVERAGE(C77:C78),AVERAGE(C78:C79),AVERAGE(C79:C80),AVERAGE(C80:C81),AVERAGE(C81:C82))</f>
        <v>48.4574</v>
      </c>
      <c r="I75" s="11">
        <f t="shared" si="4"/>
        <v>43595</v>
      </c>
      <c r="J75" s="11" t="str">
        <f t="shared" si="5"/>
        <v/>
      </c>
    </row>
    <row r="76" spans="1:10" x14ac:dyDescent="0.35">
      <c r="A76" s="19">
        <v>43595</v>
      </c>
      <c r="B76" s="20">
        <v>13</v>
      </c>
      <c r="C76" s="17">
        <v>45.523299999999999</v>
      </c>
      <c r="D76" s="19">
        <v>43595</v>
      </c>
      <c r="E76" s="20">
        <v>13</v>
      </c>
      <c r="F76" s="18" t="str">
        <f t="shared" si="3"/>
        <v/>
      </c>
      <c r="I76" s="11">
        <f t="shared" si="4"/>
        <v>43595</v>
      </c>
      <c r="J76" s="11" t="str">
        <f t="shared" si="5"/>
        <v/>
      </c>
    </row>
    <row r="77" spans="1:10" x14ac:dyDescent="0.35">
      <c r="A77" s="19">
        <v>43595</v>
      </c>
      <c r="B77" s="20">
        <v>14</v>
      </c>
      <c r="C77" s="17">
        <v>46.09</v>
      </c>
      <c r="D77" s="19">
        <v>43595</v>
      </c>
      <c r="E77" s="20">
        <v>14</v>
      </c>
      <c r="F77" s="18" t="str">
        <f t="shared" si="3"/>
        <v/>
      </c>
      <c r="I77" s="11">
        <f t="shared" si="4"/>
        <v>43595</v>
      </c>
      <c r="J77" s="11" t="str">
        <f t="shared" si="5"/>
        <v/>
      </c>
    </row>
    <row r="78" spans="1:10" x14ac:dyDescent="0.35">
      <c r="A78" s="19">
        <v>43595</v>
      </c>
      <c r="B78" s="20">
        <v>15</v>
      </c>
      <c r="C78" s="17">
        <v>42.99</v>
      </c>
      <c r="D78" s="19">
        <v>43595</v>
      </c>
      <c r="E78" s="20">
        <v>15</v>
      </c>
      <c r="F78" s="18" t="str">
        <f t="shared" si="3"/>
        <v/>
      </c>
      <c r="I78" s="11">
        <f t="shared" si="4"/>
        <v>43595</v>
      </c>
      <c r="J78" s="11" t="str">
        <f t="shared" si="5"/>
        <v/>
      </c>
    </row>
    <row r="79" spans="1:10" x14ac:dyDescent="0.35">
      <c r="A79" s="19">
        <v>43595</v>
      </c>
      <c r="B79" s="20">
        <v>16</v>
      </c>
      <c r="C79" s="17">
        <v>43.6691</v>
      </c>
      <c r="D79" s="19">
        <v>43595</v>
      </c>
      <c r="E79" s="20">
        <v>16</v>
      </c>
      <c r="F79" s="18" t="str">
        <f t="shared" si="3"/>
        <v/>
      </c>
      <c r="I79" s="11">
        <f t="shared" si="4"/>
        <v>43595</v>
      </c>
      <c r="J79" s="11" t="str">
        <f t="shared" si="5"/>
        <v/>
      </c>
    </row>
    <row r="80" spans="1:10" x14ac:dyDescent="0.35">
      <c r="A80" s="19">
        <v>43595</v>
      </c>
      <c r="B80" s="20">
        <v>17</v>
      </c>
      <c r="C80" s="17">
        <v>37.261600000000001</v>
      </c>
      <c r="D80" s="19">
        <v>43595</v>
      </c>
      <c r="E80" s="20">
        <v>17</v>
      </c>
      <c r="F80" s="18" t="str">
        <f t="shared" si="3"/>
        <v/>
      </c>
      <c r="I80" s="11">
        <f t="shared" si="4"/>
        <v>43595</v>
      </c>
      <c r="J80" s="11" t="str">
        <f t="shared" si="5"/>
        <v/>
      </c>
    </row>
    <row r="81" spans="1:10" x14ac:dyDescent="0.35">
      <c r="A81" s="19">
        <v>43595</v>
      </c>
      <c r="B81" s="20">
        <v>18</v>
      </c>
      <c r="C81" s="17">
        <v>38.414000000000001</v>
      </c>
      <c r="D81" s="19">
        <v>43595</v>
      </c>
      <c r="E81" s="20">
        <v>18</v>
      </c>
      <c r="F81" s="18" t="str">
        <f t="shared" si="3"/>
        <v/>
      </c>
      <c r="H81" s="18"/>
      <c r="I81" s="11">
        <f t="shared" si="4"/>
        <v>43595</v>
      </c>
      <c r="J81" s="11" t="str">
        <f t="shared" si="5"/>
        <v/>
      </c>
    </row>
    <row r="82" spans="1:10" x14ac:dyDescent="0.35">
      <c r="A82" s="19">
        <v>43595</v>
      </c>
      <c r="B82" s="20">
        <v>19</v>
      </c>
      <c r="C82" s="17">
        <v>45.969299999999997</v>
      </c>
      <c r="D82" s="19">
        <v>43595</v>
      </c>
      <c r="E82" s="20">
        <v>19</v>
      </c>
      <c r="F82" s="18" t="str">
        <f t="shared" si="3"/>
        <v/>
      </c>
      <c r="I82" s="11">
        <f t="shared" si="4"/>
        <v>43595</v>
      </c>
      <c r="J82" s="11" t="str">
        <f t="shared" si="5"/>
        <v/>
      </c>
    </row>
    <row r="83" spans="1:10" x14ac:dyDescent="0.35">
      <c r="A83" s="19">
        <v>43596</v>
      </c>
      <c r="B83" s="20">
        <v>12</v>
      </c>
      <c r="C83" s="17">
        <v>17.880700000000001</v>
      </c>
      <c r="D83" s="19">
        <v>43596</v>
      </c>
      <c r="E83" s="20">
        <v>12</v>
      </c>
      <c r="F83" s="18">
        <f t="shared" si="3"/>
        <v>23.593274999999998</v>
      </c>
      <c r="G83" s="18">
        <f>MAX(AVERAGE(C83:C85),AVERAGE(C84:C86),AVERAGE(C85:C87),AVERAGE(C86:C88),AVERAGE(C87:C89),AVERAGE(C88:C90))</f>
        <v>25.971266666666665</v>
      </c>
      <c r="H83" s="18">
        <f>MAX(AVERAGE(C83:C84),AVERAGE(C84:C85),AVERAGE(C85:C86),AVERAGE(C86:C87),AVERAGE(C87:C88),AVERAGE(C88:C89),AVERAGE(C89:C90))</f>
        <v>30.780949999999997</v>
      </c>
      <c r="I83" s="11">
        <f t="shared" si="4"/>
        <v>43596</v>
      </c>
      <c r="J83" s="11" t="str">
        <f t="shared" si="5"/>
        <v/>
      </c>
    </row>
    <row r="84" spans="1:10" x14ac:dyDescent="0.35">
      <c r="A84" s="19">
        <v>43596</v>
      </c>
      <c r="B84" s="20">
        <v>13</v>
      </c>
      <c r="C84" s="17">
        <v>14.6182</v>
      </c>
      <c r="D84" s="19">
        <v>43596</v>
      </c>
      <c r="E84" s="20">
        <v>13</v>
      </c>
      <c r="F84" s="18" t="str">
        <f t="shared" si="3"/>
        <v/>
      </c>
      <c r="I84" s="11">
        <f t="shared" si="4"/>
        <v>43596</v>
      </c>
      <c r="J84" s="11" t="str">
        <f t="shared" si="5"/>
        <v/>
      </c>
    </row>
    <row r="85" spans="1:10" x14ac:dyDescent="0.35">
      <c r="A85" s="19">
        <v>43596</v>
      </c>
      <c r="B85" s="20">
        <v>14</v>
      </c>
      <c r="C85" s="17">
        <v>18.582999999999998</v>
      </c>
      <c r="D85" s="19">
        <v>43596</v>
      </c>
      <c r="E85" s="20">
        <v>14</v>
      </c>
      <c r="F85" s="18" t="str">
        <f t="shared" si="3"/>
        <v/>
      </c>
      <c r="I85" s="11">
        <f t="shared" si="4"/>
        <v>43596</v>
      </c>
      <c r="J85" s="11" t="str">
        <f t="shared" si="5"/>
        <v/>
      </c>
    </row>
    <row r="86" spans="1:10" x14ac:dyDescent="0.35">
      <c r="A86" s="19">
        <v>43596</v>
      </c>
      <c r="B86" s="20">
        <v>15</v>
      </c>
      <c r="C86" s="17">
        <v>18.494700000000002</v>
      </c>
      <c r="D86" s="19">
        <v>43596</v>
      </c>
      <c r="E86" s="20">
        <v>15</v>
      </c>
      <c r="F86" s="18" t="str">
        <f t="shared" si="3"/>
        <v/>
      </c>
      <c r="I86" s="11">
        <f t="shared" si="4"/>
        <v>43596</v>
      </c>
      <c r="J86" s="11" t="str">
        <f t="shared" si="5"/>
        <v/>
      </c>
    </row>
    <row r="87" spans="1:10" x14ac:dyDescent="0.35">
      <c r="A87" s="19">
        <v>43596</v>
      </c>
      <c r="B87" s="20">
        <v>16</v>
      </c>
      <c r="C87" s="17">
        <v>16.459299999999999</v>
      </c>
      <c r="D87" s="19">
        <v>43596</v>
      </c>
      <c r="E87" s="20">
        <v>16</v>
      </c>
      <c r="F87" s="18" t="str">
        <f t="shared" si="3"/>
        <v/>
      </c>
      <c r="I87" s="11">
        <f t="shared" si="4"/>
        <v>43596</v>
      </c>
      <c r="J87" s="11" t="str">
        <f t="shared" si="5"/>
        <v/>
      </c>
    </row>
    <row r="88" spans="1:10" x14ac:dyDescent="0.35">
      <c r="A88" s="19">
        <v>43596</v>
      </c>
      <c r="B88" s="20">
        <v>17</v>
      </c>
      <c r="C88" s="17">
        <v>16.351900000000001</v>
      </c>
      <c r="D88" s="19">
        <v>43596</v>
      </c>
      <c r="E88" s="20">
        <v>17</v>
      </c>
      <c r="F88" s="18" t="str">
        <f t="shared" si="3"/>
        <v/>
      </c>
      <c r="I88" s="11">
        <f t="shared" si="4"/>
        <v>43596</v>
      </c>
      <c r="J88" s="11" t="str">
        <f t="shared" si="5"/>
        <v/>
      </c>
    </row>
    <row r="89" spans="1:10" x14ac:dyDescent="0.35">
      <c r="A89" s="19">
        <v>43596</v>
      </c>
      <c r="B89" s="20">
        <v>18</v>
      </c>
      <c r="C89" s="17">
        <v>25.9404</v>
      </c>
      <c r="D89" s="19">
        <v>43596</v>
      </c>
      <c r="E89" s="20">
        <v>18</v>
      </c>
      <c r="F89" s="18" t="str">
        <f t="shared" si="3"/>
        <v/>
      </c>
      <c r="I89" s="11">
        <f t="shared" si="4"/>
        <v>43596</v>
      </c>
      <c r="J89" s="11" t="str">
        <f t="shared" si="5"/>
        <v/>
      </c>
    </row>
    <row r="90" spans="1:10" x14ac:dyDescent="0.35">
      <c r="A90" s="19">
        <v>43596</v>
      </c>
      <c r="B90" s="20">
        <v>19</v>
      </c>
      <c r="C90" s="17">
        <v>35.621499999999997</v>
      </c>
      <c r="D90" s="19">
        <v>43596</v>
      </c>
      <c r="E90" s="20">
        <v>19</v>
      </c>
      <c r="F90" s="18" t="str">
        <f t="shared" si="3"/>
        <v/>
      </c>
      <c r="I90" s="11">
        <f t="shared" si="4"/>
        <v>43596</v>
      </c>
      <c r="J90" s="11" t="str">
        <f t="shared" si="5"/>
        <v/>
      </c>
    </row>
    <row r="91" spans="1:10" x14ac:dyDescent="0.35">
      <c r="A91" s="19">
        <v>43597</v>
      </c>
      <c r="B91" s="20">
        <v>12</v>
      </c>
      <c r="C91" s="17">
        <v>-1.04E-2</v>
      </c>
      <c r="D91" s="19">
        <v>43597</v>
      </c>
      <c r="E91" s="20">
        <v>12</v>
      </c>
      <c r="F91" s="18">
        <f t="shared" si="3"/>
        <v>12.900425</v>
      </c>
      <c r="G91" s="18">
        <f>MAX(AVERAGE(C91:C93),AVERAGE(C92:C94),AVERAGE(C93:C95),AVERAGE(C94:C96),AVERAGE(C95:C97),AVERAGE(C96:C98))</f>
        <v>13.931333333333333</v>
      </c>
      <c r="H91" s="18">
        <f>MAX(AVERAGE(C91:C92),AVERAGE(C92:C93),AVERAGE(C93:C94),AVERAGE(C94:C95),AVERAGE(C95:C96),AVERAGE(C96:C97),AVERAGE(C97:C98))</f>
        <v>20.80405</v>
      </c>
      <c r="I91" s="11">
        <f t="shared" si="4"/>
        <v>43597</v>
      </c>
      <c r="J91" s="11" t="str">
        <f t="shared" si="5"/>
        <v/>
      </c>
    </row>
    <row r="92" spans="1:10" x14ac:dyDescent="0.35">
      <c r="A92" s="19">
        <v>43597</v>
      </c>
      <c r="B92" s="20">
        <v>13</v>
      </c>
      <c r="C92" s="17">
        <v>-1.04E-2</v>
      </c>
      <c r="D92" s="19">
        <v>43597</v>
      </c>
      <c r="E92" s="20">
        <v>13</v>
      </c>
      <c r="F92" s="18" t="str">
        <f t="shared" si="3"/>
        <v/>
      </c>
      <c r="I92" s="11">
        <f t="shared" si="4"/>
        <v>43597</v>
      </c>
      <c r="J92" s="11" t="str">
        <f t="shared" si="5"/>
        <v/>
      </c>
    </row>
    <row r="93" spans="1:10" x14ac:dyDescent="0.35">
      <c r="A93" s="19">
        <v>43597</v>
      </c>
      <c r="B93" s="20">
        <v>14</v>
      </c>
      <c r="C93" s="17">
        <v>1.1205000000000001</v>
      </c>
      <c r="D93" s="19">
        <v>43597</v>
      </c>
      <c r="E93" s="20">
        <v>14</v>
      </c>
      <c r="F93" s="18" t="str">
        <f t="shared" si="3"/>
        <v/>
      </c>
      <c r="H93" s="18"/>
      <c r="I93" s="11">
        <f t="shared" si="4"/>
        <v>43597</v>
      </c>
      <c r="J93" s="11" t="str">
        <f t="shared" si="5"/>
        <v/>
      </c>
    </row>
    <row r="94" spans="1:10" x14ac:dyDescent="0.35">
      <c r="A94" s="19">
        <v>43597</v>
      </c>
      <c r="B94" s="20">
        <v>15</v>
      </c>
      <c r="C94" s="17">
        <v>-1.04E-2</v>
      </c>
      <c r="D94" s="19">
        <v>43597</v>
      </c>
      <c r="E94" s="20">
        <v>15</v>
      </c>
      <c r="F94" s="18" t="str">
        <f t="shared" si="3"/>
        <v/>
      </c>
      <c r="I94" s="11">
        <f t="shared" si="4"/>
        <v>43597</v>
      </c>
      <c r="J94" s="11" t="str">
        <f t="shared" si="5"/>
        <v/>
      </c>
    </row>
    <row r="95" spans="1:10" x14ac:dyDescent="0.35">
      <c r="A95" s="19">
        <v>43597</v>
      </c>
      <c r="B95" s="20">
        <v>16</v>
      </c>
      <c r="C95" s="17">
        <v>9.8077000000000005</v>
      </c>
      <c r="D95" s="19">
        <v>43597</v>
      </c>
      <c r="E95" s="20">
        <v>16</v>
      </c>
      <c r="F95" s="18" t="str">
        <f t="shared" si="3"/>
        <v/>
      </c>
      <c r="I95" s="11">
        <f t="shared" si="4"/>
        <v>43597</v>
      </c>
      <c r="J95" s="11" t="str">
        <f t="shared" si="5"/>
        <v/>
      </c>
    </row>
    <row r="96" spans="1:10" x14ac:dyDescent="0.35">
      <c r="A96" s="19">
        <v>43597</v>
      </c>
      <c r="B96" s="20">
        <v>17</v>
      </c>
      <c r="C96" s="17">
        <v>0.18590000000000001</v>
      </c>
      <c r="D96" s="19">
        <v>43597</v>
      </c>
      <c r="E96" s="20">
        <v>17</v>
      </c>
      <c r="F96" s="18" t="str">
        <f t="shared" si="3"/>
        <v/>
      </c>
      <c r="I96" s="11">
        <f t="shared" si="4"/>
        <v>43597</v>
      </c>
      <c r="J96" s="11" t="str">
        <f t="shared" si="5"/>
        <v/>
      </c>
    </row>
    <row r="97" spans="1:10" x14ac:dyDescent="0.35">
      <c r="A97" s="19">
        <v>43597</v>
      </c>
      <c r="B97" s="20">
        <v>18</v>
      </c>
      <c r="C97" s="17">
        <v>12.789899999999999</v>
      </c>
      <c r="D97" s="19">
        <v>43597</v>
      </c>
      <c r="E97" s="20">
        <v>18</v>
      </c>
      <c r="F97" s="18" t="str">
        <f t="shared" si="3"/>
        <v/>
      </c>
      <c r="I97" s="11">
        <f t="shared" si="4"/>
        <v>43597</v>
      </c>
      <c r="J97" s="11" t="str">
        <f t="shared" si="5"/>
        <v/>
      </c>
    </row>
    <row r="98" spans="1:10" x14ac:dyDescent="0.35">
      <c r="A98" s="19">
        <v>43597</v>
      </c>
      <c r="B98" s="20">
        <v>19</v>
      </c>
      <c r="C98" s="17">
        <v>28.818200000000001</v>
      </c>
      <c r="D98" s="19">
        <v>43597</v>
      </c>
      <c r="E98" s="20">
        <v>19</v>
      </c>
      <c r="F98" s="18" t="str">
        <f t="shared" si="3"/>
        <v/>
      </c>
      <c r="I98" s="11">
        <f t="shared" si="4"/>
        <v>43597</v>
      </c>
      <c r="J98" s="11" t="str">
        <f t="shared" si="5"/>
        <v/>
      </c>
    </row>
    <row r="99" spans="1:10" x14ac:dyDescent="0.35">
      <c r="A99" s="19">
        <v>43598</v>
      </c>
      <c r="B99" s="20">
        <v>12</v>
      </c>
      <c r="C99" s="17">
        <v>10.4298</v>
      </c>
      <c r="D99" s="19">
        <v>43598</v>
      </c>
      <c r="E99" s="20">
        <v>12</v>
      </c>
      <c r="F99" s="18">
        <f t="shared" si="3"/>
        <v>24.538249999999998</v>
      </c>
      <c r="G99" s="18">
        <f>MAX(AVERAGE(C99:C101),AVERAGE(C100:C102),AVERAGE(C101:C103),AVERAGE(C102:C104),AVERAGE(C103:C105),AVERAGE(C104:C106))</f>
        <v>26.534133333333333</v>
      </c>
      <c r="H99" s="18">
        <f>MAX(AVERAGE(C99:C100),AVERAGE(C100:C101),AVERAGE(C101:C102),AVERAGE(C102:C103),AVERAGE(C103:C104),AVERAGE(C104:C105),AVERAGE(C105:C106))</f>
        <v>30.325049999999997</v>
      </c>
      <c r="I99" s="11">
        <f t="shared" si="4"/>
        <v>43598</v>
      </c>
      <c r="J99" s="11" t="str">
        <f t="shared" si="5"/>
        <v/>
      </c>
    </row>
    <row r="100" spans="1:10" x14ac:dyDescent="0.35">
      <c r="A100" s="19">
        <v>43598</v>
      </c>
      <c r="B100" s="20">
        <v>13</v>
      </c>
      <c r="C100" s="17">
        <v>10.529</v>
      </c>
      <c r="D100" s="19">
        <v>43598</v>
      </c>
      <c r="E100" s="20">
        <v>13</v>
      </c>
      <c r="F100" s="18" t="str">
        <f t="shared" si="3"/>
        <v/>
      </c>
      <c r="I100" s="11">
        <f t="shared" si="4"/>
        <v>43598</v>
      </c>
      <c r="J100" s="11" t="str">
        <f t="shared" si="5"/>
        <v/>
      </c>
    </row>
    <row r="101" spans="1:10" x14ac:dyDescent="0.35">
      <c r="A101" s="19">
        <v>43598</v>
      </c>
      <c r="B101" s="20">
        <v>14</v>
      </c>
      <c r="C101" s="17">
        <v>12.988899999999999</v>
      </c>
      <c r="D101" s="19">
        <v>43598</v>
      </c>
      <c r="E101" s="20">
        <v>14</v>
      </c>
      <c r="F101" s="18" t="str">
        <f t="shared" si="3"/>
        <v/>
      </c>
      <c r="I101" s="11">
        <f t="shared" si="4"/>
        <v>43598</v>
      </c>
      <c r="J101" s="11" t="str">
        <f t="shared" si="5"/>
        <v/>
      </c>
    </row>
    <row r="102" spans="1:10" x14ac:dyDescent="0.35">
      <c r="A102" s="19">
        <v>43598</v>
      </c>
      <c r="B102" s="20">
        <v>15</v>
      </c>
      <c r="C102" s="17">
        <v>13.1944</v>
      </c>
      <c r="D102" s="19">
        <v>43598</v>
      </c>
      <c r="E102" s="20">
        <v>15</v>
      </c>
      <c r="F102" s="18" t="str">
        <f t="shared" si="3"/>
        <v/>
      </c>
      <c r="I102" s="11">
        <f t="shared" si="4"/>
        <v>43598</v>
      </c>
      <c r="J102" s="11" t="str">
        <f t="shared" si="5"/>
        <v/>
      </c>
    </row>
    <row r="103" spans="1:10" x14ac:dyDescent="0.35">
      <c r="A103" s="19">
        <v>43598</v>
      </c>
      <c r="B103" s="20">
        <v>16</v>
      </c>
      <c r="C103" s="17">
        <v>18.550599999999999</v>
      </c>
      <c r="D103" s="19">
        <v>43598</v>
      </c>
      <c r="E103" s="20">
        <v>16</v>
      </c>
      <c r="F103" s="18" t="str">
        <f t="shared" si="3"/>
        <v/>
      </c>
      <c r="I103" s="11">
        <f t="shared" si="4"/>
        <v>43598</v>
      </c>
      <c r="J103" s="11" t="str">
        <f t="shared" si="5"/>
        <v/>
      </c>
    </row>
    <row r="104" spans="1:10" x14ac:dyDescent="0.35">
      <c r="A104" s="19">
        <v>43598</v>
      </c>
      <c r="B104" s="20">
        <v>17</v>
      </c>
      <c r="C104" s="17">
        <v>18.952300000000001</v>
      </c>
      <c r="D104" s="19">
        <v>43598</v>
      </c>
      <c r="E104" s="20">
        <v>17</v>
      </c>
      <c r="F104" s="18" t="str">
        <f t="shared" si="3"/>
        <v/>
      </c>
      <c r="I104" s="11">
        <f t="shared" si="4"/>
        <v>43598</v>
      </c>
      <c r="J104" s="11" t="str">
        <f t="shared" si="5"/>
        <v/>
      </c>
    </row>
    <row r="105" spans="1:10" x14ac:dyDescent="0.35">
      <c r="A105" s="19">
        <v>43598</v>
      </c>
      <c r="B105" s="20">
        <v>18</v>
      </c>
      <c r="C105" s="17">
        <v>23.465199999999999</v>
      </c>
      <c r="D105" s="19">
        <v>43598</v>
      </c>
      <c r="E105" s="20">
        <v>18</v>
      </c>
      <c r="F105" s="18" t="str">
        <f t="shared" si="3"/>
        <v/>
      </c>
      <c r="I105" s="11">
        <f t="shared" si="4"/>
        <v>43598</v>
      </c>
      <c r="J105" s="11" t="str">
        <f t="shared" si="5"/>
        <v/>
      </c>
    </row>
    <row r="106" spans="1:10" x14ac:dyDescent="0.35">
      <c r="A106" s="19">
        <v>43598</v>
      </c>
      <c r="B106" s="20">
        <v>19</v>
      </c>
      <c r="C106" s="17">
        <v>37.184899999999999</v>
      </c>
      <c r="D106" s="19">
        <v>43598</v>
      </c>
      <c r="E106" s="20">
        <v>19</v>
      </c>
      <c r="F106" s="18" t="str">
        <f t="shared" si="3"/>
        <v/>
      </c>
      <c r="I106" s="11">
        <f t="shared" si="4"/>
        <v>43598</v>
      </c>
      <c r="J106" s="11" t="str">
        <f t="shared" si="5"/>
        <v/>
      </c>
    </row>
    <row r="107" spans="1:10" x14ac:dyDescent="0.35">
      <c r="A107" s="19">
        <v>43599</v>
      </c>
      <c r="B107" s="20">
        <v>12</v>
      </c>
      <c r="C107" s="17">
        <v>11.6511</v>
      </c>
      <c r="D107" s="19">
        <v>43599</v>
      </c>
      <c r="E107" s="20">
        <v>12</v>
      </c>
      <c r="F107" s="18">
        <f t="shared" si="3"/>
        <v>30.611824999999996</v>
      </c>
      <c r="G107" s="18">
        <f>MAX(AVERAGE(C107:C109),AVERAGE(C108:C110),AVERAGE(C109:C111),AVERAGE(C110:C112),AVERAGE(C111:C113),AVERAGE(C112:C114))</f>
        <v>33.431766666666668</v>
      </c>
      <c r="H107" s="18">
        <f>MAX(AVERAGE(C107:C108),AVERAGE(C108:C109),AVERAGE(C109:C110),AVERAGE(C110:C111),AVERAGE(C111:C112),AVERAGE(C112:C113),AVERAGE(C113:C114))</f>
        <v>37.80865</v>
      </c>
      <c r="I107" s="11">
        <f t="shared" si="4"/>
        <v>43599</v>
      </c>
      <c r="J107" s="11" t="str">
        <f t="shared" si="5"/>
        <v/>
      </c>
    </row>
    <row r="108" spans="1:10" x14ac:dyDescent="0.35">
      <c r="A108" s="19">
        <v>43599</v>
      </c>
      <c r="B108" s="20">
        <v>13</v>
      </c>
      <c r="C108" s="17">
        <v>13.986800000000001</v>
      </c>
      <c r="D108" s="19">
        <v>43599</v>
      </c>
      <c r="E108" s="20">
        <v>13</v>
      </c>
      <c r="F108" s="18" t="str">
        <f t="shared" si="3"/>
        <v/>
      </c>
      <c r="I108" s="11">
        <f t="shared" si="4"/>
        <v>43599</v>
      </c>
      <c r="J108" s="11" t="str">
        <f t="shared" si="5"/>
        <v/>
      </c>
    </row>
    <row r="109" spans="1:10" x14ac:dyDescent="0.35">
      <c r="A109" s="19">
        <v>43599</v>
      </c>
      <c r="B109" s="20">
        <v>14</v>
      </c>
      <c r="C109" s="17">
        <v>16.1416</v>
      </c>
      <c r="D109" s="19">
        <v>43599</v>
      </c>
      <c r="E109" s="20">
        <v>14</v>
      </c>
      <c r="F109" s="18" t="str">
        <f t="shared" si="3"/>
        <v/>
      </c>
      <c r="H109" s="18"/>
      <c r="I109" s="11">
        <f t="shared" si="4"/>
        <v>43599</v>
      </c>
      <c r="J109" s="11" t="str">
        <f t="shared" si="5"/>
        <v/>
      </c>
    </row>
    <row r="110" spans="1:10" x14ac:dyDescent="0.35">
      <c r="A110" s="19">
        <v>43599</v>
      </c>
      <c r="B110" s="20">
        <v>15</v>
      </c>
      <c r="C110" s="17">
        <v>19.6127</v>
      </c>
      <c r="D110" s="19">
        <v>43599</v>
      </c>
      <c r="E110" s="20">
        <v>15</v>
      </c>
      <c r="F110" s="18" t="str">
        <f t="shared" si="3"/>
        <v/>
      </c>
      <c r="I110" s="11">
        <f t="shared" si="4"/>
        <v>43599</v>
      </c>
      <c r="J110" s="11" t="str">
        <f t="shared" si="5"/>
        <v/>
      </c>
    </row>
    <row r="111" spans="1:10" x14ac:dyDescent="0.35">
      <c r="A111" s="19">
        <v>43599</v>
      </c>
      <c r="B111" s="20">
        <v>16</v>
      </c>
      <c r="C111" s="17">
        <v>22.152000000000001</v>
      </c>
      <c r="D111" s="19">
        <v>43599</v>
      </c>
      <c r="E111" s="20">
        <v>16</v>
      </c>
      <c r="F111" s="18" t="str">
        <f t="shared" si="3"/>
        <v/>
      </c>
      <c r="I111" s="11">
        <f t="shared" si="4"/>
        <v>43599</v>
      </c>
      <c r="J111" s="11" t="str">
        <f t="shared" si="5"/>
        <v/>
      </c>
    </row>
    <row r="112" spans="1:10" x14ac:dyDescent="0.35">
      <c r="A112" s="19">
        <v>43599</v>
      </c>
      <c r="B112" s="20">
        <v>17</v>
      </c>
      <c r="C112" s="17">
        <v>24.678000000000001</v>
      </c>
      <c r="D112" s="19">
        <v>43599</v>
      </c>
      <c r="E112" s="20">
        <v>17</v>
      </c>
      <c r="F112" s="18" t="str">
        <f t="shared" si="3"/>
        <v/>
      </c>
      <c r="I112" s="11">
        <f t="shared" si="4"/>
        <v>43599</v>
      </c>
      <c r="J112" s="11" t="str">
        <f t="shared" si="5"/>
        <v/>
      </c>
    </row>
    <row r="113" spans="1:10" x14ac:dyDescent="0.35">
      <c r="A113" s="19">
        <v>43599</v>
      </c>
      <c r="B113" s="20">
        <v>18</v>
      </c>
      <c r="C113" s="17">
        <v>32.256300000000003</v>
      </c>
      <c r="D113" s="19">
        <v>43599</v>
      </c>
      <c r="E113" s="20">
        <v>18</v>
      </c>
      <c r="F113" s="18" t="str">
        <f t="shared" si="3"/>
        <v/>
      </c>
      <c r="I113" s="11">
        <f t="shared" si="4"/>
        <v>43599</v>
      </c>
      <c r="J113" s="11" t="str">
        <f t="shared" si="5"/>
        <v/>
      </c>
    </row>
    <row r="114" spans="1:10" x14ac:dyDescent="0.35">
      <c r="A114" s="19">
        <v>43599</v>
      </c>
      <c r="B114" s="20">
        <v>19</v>
      </c>
      <c r="C114" s="17">
        <v>43.360999999999997</v>
      </c>
      <c r="D114" s="19">
        <v>43599</v>
      </c>
      <c r="E114" s="20">
        <v>19</v>
      </c>
      <c r="F114" s="18" t="str">
        <f t="shared" si="3"/>
        <v/>
      </c>
      <c r="I114" s="11">
        <f t="shared" si="4"/>
        <v>43599</v>
      </c>
      <c r="J114" s="11" t="str">
        <f t="shared" si="5"/>
        <v/>
      </c>
    </row>
    <row r="115" spans="1:10" x14ac:dyDescent="0.35">
      <c r="A115" s="19">
        <v>43600</v>
      </c>
      <c r="B115" s="20">
        <v>12</v>
      </c>
      <c r="C115" s="17">
        <v>19.396599999999999</v>
      </c>
      <c r="D115" s="19">
        <v>43600</v>
      </c>
      <c r="E115" s="20">
        <v>12</v>
      </c>
      <c r="F115" s="18">
        <f t="shared" si="3"/>
        <v>29.722025000000002</v>
      </c>
      <c r="G115" s="18">
        <f>MAX(AVERAGE(C115:C117),AVERAGE(C116:C118),AVERAGE(C117:C119),AVERAGE(C118:C120),AVERAGE(C119:C121),AVERAGE(C120:C122))</f>
        <v>33.095466666666667</v>
      </c>
      <c r="H115" s="18">
        <f>MAX(AVERAGE(C115:C116),AVERAGE(C116:C117),AVERAGE(C117:C118),AVERAGE(C118:C119),AVERAGE(C119:C120),AVERAGE(C120:C121),AVERAGE(C121:C122))</f>
        <v>38.571899999999999</v>
      </c>
      <c r="I115" s="11">
        <f t="shared" si="4"/>
        <v>43600</v>
      </c>
      <c r="J115" s="11" t="str">
        <f t="shared" si="5"/>
        <v/>
      </c>
    </row>
    <row r="116" spans="1:10" x14ac:dyDescent="0.35">
      <c r="A116" s="19">
        <v>43600</v>
      </c>
      <c r="B116" s="20">
        <v>13</v>
      </c>
      <c r="C116" s="17">
        <v>18.559100000000001</v>
      </c>
      <c r="D116" s="19">
        <v>43600</v>
      </c>
      <c r="E116" s="20">
        <v>13</v>
      </c>
      <c r="F116" s="18" t="str">
        <f t="shared" si="3"/>
        <v/>
      </c>
      <c r="I116" s="11">
        <f t="shared" si="4"/>
        <v>43600</v>
      </c>
      <c r="J116" s="11" t="str">
        <f t="shared" si="5"/>
        <v/>
      </c>
    </row>
    <row r="117" spans="1:10" x14ac:dyDescent="0.35">
      <c r="A117" s="19">
        <v>43600</v>
      </c>
      <c r="B117" s="20">
        <v>14</v>
      </c>
      <c r="C117" s="17">
        <v>19.235099999999999</v>
      </c>
      <c r="D117" s="19">
        <v>43600</v>
      </c>
      <c r="E117" s="20">
        <v>14</v>
      </c>
      <c r="F117" s="18" t="str">
        <f t="shared" si="3"/>
        <v/>
      </c>
      <c r="I117" s="11">
        <f t="shared" si="4"/>
        <v>43600</v>
      </c>
      <c r="J117" s="11" t="str">
        <f t="shared" si="5"/>
        <v/>
      </c>
    </row>
    <row r="118" spans="1:10" x14ac:dyDescent="0.35">
      <c r="A118" s="19">
        <v>43600</v>
      </c>
      <c r="B118" s="20">
        <v>15</v>
      </c>
      <c r="C118" s="17">
        <v>20.238</v>
      </c>
      <c r="D118" s="19">
        <v>43600</v>
      </c>
      <c r="E118" s="20">
        <v>15</v>
      </c>
      <c r="F118" s="18" t="str">
        <f t="shared" si="3"/>
        <v/>
      </c>
      <c r="I118" s="11">
        <f t="shared" si="4"/>
        <v>43600</v>
      </c>
      <c r="J118" s="11" t="str">
        <f t="shared" si="5"/>
        <v/>
      </c>
    </row>
    <row r="119" spans="1:10" x14ac:dyDescent="0.35">
      <c r="A119" s="19">
        <v>43600</v>
      </c>
      <c r="B119" s="20">
        <v>16</v>
      </c>
      <c r="C119" s="17">
        <v>19.601700000000001</v>
      </c>
      <c r="D119" s="19">
        <v>43600</v>
      </c>
      <c r="E119" s="20">
        <v>16</v>
      </c>
      <c r="F119" s="18" t="str">
        <f t="shared" si="3"/>
        <v/>
      </c>
      <c r="H119" s="18"/>
      <c r="I119" s="11">
        <f t="shared" si="4"/>
        <v>43600</v>
      </c>
      <c r="J119" s="11" t="str">
        <f t="shared" si="5"/>
        <v/>
      </c>
    </row>
    <row r="120" spans="1:10" x14ac:dyDescent="0.35">
      <c r="A120" s="19">
        <v>43600</v>
      </c>
      <c r="B120" s="20">
        <v>17</v>
      </c>
      <c r="C120" s="17">
        <v>22.142600000000002</v>
      </c>
      <c r="D120" s="19">
        <v>43600</v>
      </c>
      <c r="E120" s="20">
        <v>17</v>
      </c>
      <c r="F120" s="18" t="str">
        <f t="shared" si="3"/>
        <v/>
      </c>
      <c r="I120" s="11">
        <f t="shared" si="4"/>
        <v>43600</v>
      </c>
      <c r="J120" s="11" t="str">
        <f t="shared" si="5"/>
        <v/>
      </c>
    </row>
    <row r="121" spans="1:10" x14ac:dyDescent="0.35">
      <c r="A121" s="19">
        <v>43600</v>
      </c>
      <c r="B121" s="20">
        <v>18</v>
      </c>
      <c r="C121" s="17">
        <v>30.9574</v>
      </c>
      <c r="D121" s="19">
        <v>43600</v>
      </c>
      <c r="E121" s="20">
        <v>18</v>
      </c>
      <c r="F121" s="18" t="str">
        <f t="shared" si="3"/>
        <v/>
      </c>
      <c r="I121" s="11">
        <f t="shared" si="4"/>
        <v>43600</v>
      </c>
      <c r="J121" s="11" t="str">
        <f t="shared" si="5"/>
        <v/>
      </c>
    </row>
    <row r="122" spans="1:10" x14ac:dyDescent="0.35">
      <c r="A122" s="19">
        <v>43600</v>
      </c>
      <c r="B122" s="20">
        <v>19</v>
      </c>
      <c r="C122" s="17">
        <v>46.186399999999999</v>
      </c>
      <c r="D122" s="19">
        <v>43600</v>
      </c>
      <c r="E122" s="20">
        <v>19</v>
      </c>
      <c r="F122" s="18" t="str">
        <f t="shared" si="3"/>
        <v/>
      </c>
      <c r="I122" s="11">
        <f t="shared" si="4"/>
        <v>43600</v>
      </c>
      <c r="J122" s="11" t="str">
        <f t="shared" si="5"/>
        <v/>
      </c>
    </row>
    <row r="123" spans="1:10" x14ac:dyDescent="0.35">
      <c r="A123" s="19">
        <v>43601</v>
      </c>
      <c r="B123" s="20">
        <v>12</v>
      </c>
      <c r="C123" s="17">
        <v>18.552600000000002</v>
      </c>
      <c r="D123" s="19">
        <v>43601</v>
      </c>
      <c r="E123" s="20">
        <v>12</v>
      </c>
      <c r="F123" s="18">
        <f t="shared" si="3"/>
        <v>15.852325</v>
      </c>
      <c r="G123" s="18">
        <f>MAX(AVERAGE(C123:C125),AVERAGE(C124:C126),AVERAGE(C125:C127),AVERAGE(C126:C128),AVERAGE(C127:C129),AVERAGE(C128:C130))</f>
        <v>17.055566666666667</v>
      </c>
      <c r="H123" s="18">
        <f>MAX(AVERAGE(C123:C124),AVERAGE(C124:C125),AVERAGE(C125:C126),AVERAGE(C126:C127),AVERAGE(C127:C128),AVERAGE(C128:C129),AVERAGE(C129:C130))</f>
        <v>22.815899999999999</v>
      </c>
      <c r="I123" s="11">
        <f t="shared" si="4"/>
        <v>43601</v>
      </c>
      <c r="J123" s="11" t="str">
        <f t="shared" si="5"/>
        <v/>
      </c>
    </row>
    <row r="124" spans="1:10" x14ac:dyDescent="0.35">
      <c r="A124" s="19">
        <v>43601</v>
      </c>
      <c r="B124" s="20">
        <v>13</v>
      </c>
      <c r="C124" s="17">
        <v>15.161099999999999</v>
      </c>
      <c r="D124" s="19">
        <v>43601</v>
      </c>
      <c r="E124" s="20">
        <v>13</v>
      </c>
      <c r="F124" s="18" t="str">
        <f t="shared" si="3"/>
        <v/>
      </c>
      <c r="I124" s="11">
        <f t="shared" si="4"/>
        <v>43601</v>
      </c>
      <c r="J124" s="11" t="str">
        <f t="shared" si="5"/>
        <v/>
      </c>
    </row>
    <row r="125" spans="1:10" x14ac:dyDescent="0.35">
      <c r="A125" s="19">
        <v>43601</v>
      </c>
      <c r="B125" s="20">
        <v>14</v>
      </c>
      <c r="C125" s="17">
        <v>15.5321</v>
      </c>
      <c r="D125" s="19">
        <v>43601</v>
      </c>
      <c r="E125" s="20">
        <v>14</v>
      </c>
      <c r="F125" s="18" t="str">
        <f t="shared" si="3"/>
        <v/>
      </c>
      <c r="I125" s="11">
        <f t="shared" si="4"/>
        <v>43601</v>
      </c>
      <c r="J125" s="11" t="str">
        <f t="shared" si="5"/>
        <v/>
      </c>
    </row>
    <row r="126" spans="1:10" x14ac:dyDescent="0.35">
      <c r="A126" s="19">
        <v>43601</v>
      </c>
      <c r="B126" s="20">
        <v>15</v>
      </c>
      <c r="C126" s="17">
        <v>14.163500000000001</v>
      </c>
      <c r="D126" s="19">
        <v>43601</v>
      </c>
      <c r="E126" s="20">
        <v>15</v>
      </c>
      <c r="F126" s="18" t="str">
        <f t="shared" si="3"/>
        <v/>
      </c>
      <c r="I126" s="11">
        <f t="shared" si="4"/>
        <v>43601</v>
      </c>
      <c r="J126" s="11" t="str">
        <f t="shared" si="5"/>
        <v/>
      </c>
    </row>
    <row r="127" spans="1:10" x14ac:dyDescent="0.35">
      <c r="A127" s="19">
        <v>43601</v>
      </c>
      <c r="B127" s="20">
        <v>16</v>
      </c>
      <c r="C127" s="17">
        <v>11.549300000000001</v>
      </c>
      <c r="D127" s="19">
        <v>43601</v>
      </c>
      <c r="E127" s="20">
        <v>16</v>
      </c>
      <c r="F127" s="18" t="str">
        <f t="shared" si="3"/>
        <v/>
      </c>
      <c r="I127" s="11">
        <f t="shared" si="4"/>
        <v>43601</v>
      </c>
      <c r="J127" s="11" t="str">
        <f t="shared" si="5"/>
        <v/>
      </c>
    </row>
    <row r="128" spans="1:10" x14ac:dyDescent="0.35">
      <c r="A128" s="19">
        <v>43601</v>
      </c>
      <c r="B128" s="20">
        <v>17</v>
      </c>
      <c r="C128" s="17">
        <v>5.5349000000000004</v>
      </c>
      <c r="D128" s="19">
        <v>43601</v>
      </c>
      <c r="E128" s="20">
        <v>17</v>
      </c>
      <c r="F128" s="18" t="str">
        <f t="shared" si="3"/>
        <v/>
      </c>
      <c r="I128" s="11">
        <f t="shared" si="4"/>
        <v>43601</v>
      </c>
      <c r="J128" s="11" t="str">
        <f t="shared" si="5"/>
        <v/>
      </c>
    </row>
    <row r="129" spans="1:10" x14ac:dyDescent="0.35">
      <c r="A129" s="19">
        <v>43601</v>
      </c>
      <c r="B129" s="20">
        <v>18</v>
      </c>
      <c r="C129" s="17">
        <v>16.1983</v>
      </c>
      <c r="D129" s="19">
        <v>43601</v>
      </c>
      <c r="E129" s="20">
        <v>18</v>
      </c>
      <c r="F129" s="18" t="str">
        <f t="shared" si="3"/>
        <v/>
      </c>
      <c r="H129" s="18"/>
      <c r="I129" s="11">
        <f t="shared" si="4"/>
        <v>43601</v>
      </c>
      <c r="J129" s="11" t="str">
        <f t="shared" si="5"/>
        <v/>
      </c>
    </row>
    <row r="130" spans="1:10" x14ac:dyDescent="0.35">
      <c r="A130" s="19">
        <v>43601</v>
      </c>
      <c r="B130" s="20">
        <v>19</v>
      </c>
      <c r="C130" s="17">
        <v>29.433499999999999</v>
      </c>
      <c r="D130" s="19">
        <v>43601</v>
      </c>
      <c r="E130" s="20">
        <v>19</v>
      </c>
      <c r="F130" s="18" t="str">
        <f t="shared" si="3"/>
        <v/>
      </c>
      <c r="I130" s="11">
        <f t="shared" si="4"/>
        <v>43601</v>
      </c>
      <c r="J130" s="11" t="str">
        <f t="shared" si="5"/>
        <v/>
      </c>
    </row>
    <row r="131" spans="1:10" x14ac:dyDescent="0.35">
      <c r="A131" s="19">
        <v>43602</v>
      </c>
      <c r="B131" s="20">
        <v>12</v>
      </c>
      <c r="C131" s="17">
        <v>8.7331000000000003</v>
      </c>
      <c r="D131" s="19">
        <v>43602</v>
      </c>
      <c r="E131" s="20">
        <v>12</v>
      </c>
      <c r="F131" s="18">
        <f t="shared" si="3"/>
        <v>8.2167500000000011</v>
      </c>
      <c r="G131" s="18">
        <f>MAX(AVERAGE(C131:C133),AVERAGE(C132:C134),AVERAGE(C133:C135),AVERAGE(C134:C136),AVERAGE(C135:C137),AVERAGE(C136:C138))</f>
        <v>10.826933333333335</v>
      </c>
      <c r="H131" s="18">
        <f>MAX(AVERAGE(C131:C132),AVERAGE(C132:C133),AVERAGE(C133:C134),AVERAGE(C134:C135),AVERAGE(C135:C136),AVERAGE(C136:C137),AVERAGE(C137:C138))</f>
        <v>14.562750000000001</v>
      </c>
      <c r="I131" s="11">
        <f t="shared" si="4"/>
        <v>43602</v>
      </c>
      <c r="J131" s="11" t="str">
        <f t="shared" si="5"/>
        <v/>
      </c>
    </row>
    <row r="132" spans="1:10" x14ac:dyDescent="0.35">
      <c r="A132" s="19">
        <v>43602</v>
      </c>
      <c r="B132" s="20">
        <v>13</v>
      </c>
      <c r="C132" s="17">
        <v>2.8847999999999998</v>
      </c>
      <c r="D132" s="19">
        <v>43602</v>
      </c>
      <c r="E132" s="20">
        <v>13</v>
      </c>
      <c r="F132" s="18" t="str">
        <f t="shared" ref="F132:F195" si="6">IF(E132=12,MAX(AVERAGE(C132:C135),AVERAGE(C133:C136),AVERAGE(C134:C137),AVERAGE(C135:C138),AVERAGE(C136:C139)),"")</f>
        <v/>
      </c>
      <c r="I132" s="11">
        <f t="shared" ref="I132:I195" si="7">A132</f>
        <v>43602</v>
      </c>
      <c r="J132" s="11" t="str">
        <f t="shared" ref="J132:J195" si="8">IF(F132="","",IF(OR(F132&gt;=95,G132&gt;=95,H132&gt;=95),I132,""))</f>
        <v/>
      </c>
    </row>
    <row r="133" spans="1:10" x14ac:dyDescent="0.35">
      <c r="A133" s="19">
        <v>43602</v>
      </c>
      <c r="B133" s="20">
        <v>14</v>
      </c>
      <c r="C133" s="17">
        <v>0.66469999999999996</v>
      </c>
      <c r="D133" s="19">
        <v>43602</v>
      </c>
      <c r="E133" s="20">
        <v>14</v>
      </c>
      <c r="F133" s="18" t="str">
        <f t="shared" si="6"/>
        <v/>
      </c>
      <c r="I133" s="11">
        <f t="shared" si="7"/>
        <v>43602</v>
      </c>
      <c r="J133" s="11" t="str">
        <f t="shared" si="8"/>
        <v/>
      </c>
    </row>
    <row r="134" spans="1:10" x14ac:dyDescent="0.35">
      <c r="A134" s="19">
        <v>43602</v>
      </c>
      <c r="B134" s="20">
        <v>15</v>
      </c>
      <c r="C134" s="17">
        <v>4.1985999999999999</v>
      </c>
      <c r="D134" s="19">
        <v>43602</v>
      </c>
      <c r="E134" s="20">
        <v>15</v>
      </c>
      <c r="F134" s="18" t="str">
        <f t="shared" si="6"/>
        <v/>
      </c>
      <c r="I134" s="11">
        <f t="shared" si="7"/>
        <v>43602</v>
      </c>
      <c r="J134" s="11" t="str">
        <f t="shared" si="8"/>
        <v/>
      </c>
    </row>
    <row r="135" spans="1:10" x14ac:dyDescent="0.35">
      <c r="A135" s="19">
        <v>43602</v>
      </c>
      <c r="B135" s="20">
        <v>16</v>
      </c>
      <c r="C135" s="17">
        <v>0.38619999999999999</v>
      </c>
      <c r="D135" s="19">
        <v>43602</v>
      </c>
      <c r="E135" s="20">
        <v>16</v>
      </c>
      <c r="F135" s="18" t="str">
        <f t="shared" si="6"/>
        <v/>
      </c>
      <c r="I135" s="11">
        <f t="shared" si="7"/>
        <v>43602</v>
      </c>
      <c r="J135" s="11" t="str">
        <f t="shared" si="8"/>
        <v/>
      </c>
    </row>
    <row r="136" spans="1:10" x14ac:dyDescent="0.35">
      <c r="A136" s="19">
        <v>43602</v>
      </c>
      <c r="B136" s="20">
        <v>17</v>
      </c>
      <c r="C136" s="17">
        <v>3.3553000000000002</v>
      </c>
      <c r="D136" s="19">
        <v>43602</v>
      </c>
      <c r="E136" s="20">
        <v>17</v>
      </c>
      <c r="F136" s="18" t="str">
        <f t="shared" si="6"/>
        <v/>
      </c>
      <c r="I136" s="11">
        <f t="shared" si="7"/>
        <v>43602</v>
      </c>
      <c r="J136" s="11" t="str">
        <f t="shared" si="8"/>
        <v/>
      </c>
    </row>
    <row r="137" spans="1:10" x14ac:dyDescent="0.35">
      <c r="A137" s="19">
        <v>43602</v>
      </c>
      <c r="B137" s="20">
        <v>18</v>
      </c>
      <c r="C137" s="17">
        <v>5.1779999999999999</v>
      </c>
      <c r="D137" s="19">
        <v>43602</v>
      </c>
      <c r="E137" s="20">
        <v>18</v>
      </c>
      <c r="F137" s="18" t="str">
        <f t="shared" si="6"/>
        <v/>
      </c>
      <c r="I137" s="11">
        <f t="shared" si="7"/>
        <v>43602</v>
      </c>
      <c r="J137" s="11" t="str">
        <f t="shared" si="8"/>
        <v/>
      </c>
    </row>
    <row r="138" spans="1:10" x14ac:dyDescent="0.35">
      <c r="A138" s="19">
        <v>43602</v>
      </c>
      <c r="B138" s="20">
        <v>19</v>
      </c>
      <c r="C138" s="17">
        <v>23.947500000000002</v>
      </c>
      <c r="D138" s="19">
        <v>43602</v>
      </c>
      <c r="E138" s="20">
        <v>19</v>
      </c>
      <c r="F138" s="18" t="str">
        <f t="shared" si="6"/>
        <v/>
      </c>
      <c r="I138" s="11">
        <f t="shared" si="7"/>
        <v>43602</v>
      </c>
      <c r="J138" s="11" t="str">
        <f t="shared" si="8"/>
        <v/>
      </c>
    </row>
    <row r="139" spans="1:10" x14ac:dyDescent="0.35">
      <c r="A139" s="19">
        <v>43603</v>
      </c>
      <c r="B139" s="20">
        <v>12</v>
      </c>
      <c r="C139" s="17">
        <v>0</v>
      </c>
      <c r="D139" s="19">
        <v>43603</v>
      </c>
      <c r="E139" s="20">
        <v>12</v>
      </c>
      <c r="F139" s="18">
        <f t="shared" si="6"/>
        <v>8.8004250000000006</v>
      </c>
      <c r="G139" s="18">
        <f>MAX(AVERAGE(C139:C141),AVERAGE(C140:C142),AVERAGE(C141:C143),AVERAGE(C142:C144),AVERAGE(C143:C145),AVERAGE(C144:C146))</f>
        <v>11.692266666666667</v>
      </c>
      <c r="H139" s="18">
        <f>MAX(AVERAGE(C139:C140),AVERAGE(C140:C141),AVERAGE(C141:C142),AVERAGE(C142:C143),AVERAGE(C143:C144),AVERAGE(C144:C145),AVERAGE(C145:C146))</f>
        <v>16.945149999999998</v>
      </c>
      <c r="I139" s="11">
        <f t="shared" si="7"/>
        <v>43603</v>
      </c>
      <c r="J139" s="11" t="str">
        <f t="shared" si="8"/>
        <v/>
      </c>
    </row>
    <row r="140" spans="1:10" x14ac:dyDescent="0.35">
      <c r="A140" s="19">
        <v>43603</v>
      </c>
      <c r="B140" s="20">
        <v>13</v>
      </c>
      <c r="C140" s="17">
        <v>1.4999999999999999E-2</v>
      </c>
      <c r="D140" s="19">
        <v>43603</v>
      </c>
      <c r="E140" s="20">
        <v>13</v>
      </c>
      <c r="F140" s="18" t="str">
        <f t="shared" si="6"/>
        <v/>
      </c>
      <c r="I140" s="11">
        <f t="shared" si="7"/>
        <v>43603</v>
      </c>
      <c r="J140" s="11" t="str">
        <f t="shared" si="8"/>
        <v/>
      </c>
    </row>
    <row r="141" spans="1:10" x14ac:dyDescent="0.35">
      <c r="A141" s="19">
        <v>43603</v>
      </c>
      <c r="B141" s="20">
        <v>14</v>
      </c>
      <c r="C141" s="17">
        <v>0</v>
      </c>
      <c r="D141" s="19">
        <v>43603</v>
      </c>
      <c r="E141" s="20">
        <v>14</v>
      </c>
      <c r="F141" s="18" t="str">
        <f t="shared" si="6"/>
        <v/>
      </c>
      <c r="I141" s="11">
        <f t="shared" si="7"/>
        <v>43603</v>
      </c>
      <c r="J141" s="11" t="str">
        <f t="shared" si="8"/>
        <v/>
      </c>
    </row>
    <row r="142" spans="1:10" x14ac:dyDescent="0.35">
      <c r="A142" s="19">
        <v>43603</v>
      </c>
      <c r="B142" s="20">
        <v>15</v>
      </c>
      <c r="C142" s="17">
        <v>0</v>
      </c>
      <c r="D142" s="19">
        <v>43603</v>
      </c>
      <c r="E142" s="20">
        <v>15</v>
      </c>
      <c r="F142" s="18" t="str">
        <f t="shared" si="6"/>
        <v/>
      </c>
      <c r="I142" s="11">
        <f t="shared" si="7"/>
        <v>43603</v>
      </c>
      <c r="J142" s="11" t="str">
        <f t="shared" si="8"/>
        <v/>
      </c>
    </row>
    <row r="143" spans="1:10" x14ac:dyDescent="0.35">
      <c r="A143" s="19">
        <v>43603</v>
      </c>
      <c r="B143" s="20">
        <v>16</v>
      </c>
      <c r="C143" s="17">
        <v>0.1249</v>
      </c>
      <c r="D143" s="19">
        <v>43603</v>
      </c>
      <c r="E143" s="20">
        <v>16</v>
      </c>
      <c r="F143" s="18" t="str">
        <f t="shared" si="6"/>
        <v/>
      </c>
      <c r="H143" s="18"/>
      <c r="I143" s="11">
        <f t="shared" si="7"/>
        <v>43603</v>
      </c>
      <c r="J143" s="11" t="str">
        <f t="shared" si="8"/>
        <v/>
      </c>
    </row>
    <row r="144" spans="1:10" x14ac:dyDescent="0.35">
      <c r="A144" s="19">
        <v>43603</v>
      </c>
      <c r="B144" s="20">
        <v>17</v>
      </c>
      <c r="C144" s="17">
        <v>1.1865000000000001</v>
      </c>
      <c r="D144" s="19">
        <v>43603</v>
      </c>
      <c r="E144" s="20">
        <v>17</v>
      </c>
      <c r="F144" s="18" t="str">
        <f t="shared" si="6"/>
        <v/>
      </c>
      <c r="I144" s="11">
        <f t="shared" si="7"/>
        <v>43603</v>
      </c>
      <c r="J144" s="11" t="str">
        <f t="shared" si="8"/>
        <v/>
      </c>
    </row>
    <row r="145" spans="1:10" x14ac:dyDescent="0.35">
      <c r="A145" s="19">
        <v>43603</v>
      </c>
      <c r="B145" s="20">
        <v>18</v>
      </c>
      <c r="C145" s="17">
        <v>15.141500000000001</v>
      </c>
      <c r="D145" s="19">
        <v>43603</v>
      </c>
      <c r="E145" s="20">
        <v>18</v>
      </c>
      <c r="F145" s="18" t="str">
        <f t="shared" si="6"/>
        <v/>
      </c>
      <c r="I145" s="11">
        <f t="shared" si="7"/>
        <v>43603</v>
      </c>
      <c r="J145" s="11" t="str">
        <f t="shared" si="8"/>
        <v/>
      </c>
    </row>
    <row r="146" spans="1:10" x14ac:dyDescent="0.35">
      <c r="A146" s="19">
        <v>43603</v>
      </c>
      <c r="B146" s="20">
        <v>19</v>
      </c>
      <c r="C146" s="17">
        <v>18.748799999999999</v>
      </c>
      <c r="D146" s="19">
        <v>43603</v>
      </c>
      <c r="E146" s="20">
        <v>19</v>
      </c>
      <c r="F146" s="18" t="str">
        <f t="shared" si="6"/>
        <v/>
      </c>
      <c r="I146" s="11">
        <f t="shared" si="7"/>
        <v>43603</v>
      </c>
      <c r="J146" s="11" t="str">
        <f t="shared" si="8"/>
        <v/>
      </c>
    </row>
    <row r="147" spans="1:10" x14ac:dyDescent="0.35">
      <c r="A147" s="19">
        <v>43604</v>
      </c>
      <c r="B147" s="20">
        <v>12</v>
      </c>
      <c r="C147" s="17">
        <v>-4.3878000000000004</v>
      </c>
      <c r="D147" s="19">
        <v>43604</v>
      </c>
      <c r="E147" s="20">
        <v>12</v>
      </c>
      <c r="F147" s="18">
        <f t="shared" si="6"/>
        <v>2.1709999999999998</v>
      </c>
      <c r="G147" s="18">
        <f>MAX(AVERAGE(C147:C149),AVERAGE(C148:C150),AVERAGE(C149:C151),AVERAGE(C150:C152),AVERAGE(C151:C153),AVERAGE(C152:C154))</f>
        <v>3.8272999999999997</v>
      </c>
      <c r="H147" s="18">
        <f>MAX(AVERAGE(C147:C148),AVERAGE(C148:C149),AVERAGE(C149:C150),AVERAGE(C150:C151),AVERAGE(C151:C152),AVERAGE(C152:C153),AVERAGE(C153:C154))</f>
        <v>6.22715</v>
      </c>
      <c r="I147" s="11">
        <f t="shared" si="7"/>
        <v>43604</v>
      </c>
      <c r="J147" s="11" t="str">
        <f t="shared" si="8"/>
        <v/>
      </c>
    </row>
    <row r="148" spans="1:10" x14ac:dyDescent="0.35">
      <c r="A148" s="19">
        <v>43604</v>
      </c>
      <c r="B148" s="20">
        <v>13</v>
      </c>
      <c r="C148" s="17">
        <v>-5.5784000000000002</v>
      </c>
      <c r="D148" s="19">
        <v>43604</v>
      </c>
      <c r="E148" s="20">
        <v>13</v>
      </c>
      <c r="F148" s="18" t="str">
        <f t="shared" si="6"/>
        <v/>
      </c>
      <c r="I148" s="11">
        <f t="shared" si="7"/>
        <v>43604</v>
      </c>
      <c r="J148" s="11" t="str">
        <f t="shared" si="8"/>
        <v/>
      </c>
    </row>
    <row r="149" spans="1:10" x14ac:dyDescent="0.35">
      <c r="A149" s="19">
        <v>43604</v>
      </c>
      <c r="B149" s="20">
        <v>14</v>
      </c>
      <c r="C149" s="17">
        <v>-8.4122000000000003</v>
      </c>
      <c r="D149" s="19">
        <v>43604</v>
      </c>
      <c r="E149" s="20">
        <v>14</v>
      </c>
      <c r="F149" s="18" t="str">
        <f t="shared" si="6"/>
        <v/>
      </c>
      <c r="I149" s="11">
        <f t="shared" si="7"/>
        <v>43604</v>
      </c>
      <c r="J149" s="11" t="str">
        <f t="shared" si="8"/>
        <v/>
      </c>
    </row>
    <row r="150" spans="1:10" x14ac:dyDescent="0.35">
      <c r="A150" s="19">
        <v>43604</v>
      </c>
      <c r="B150" s="20">
        <v>15</v>
      </c>
      <c r="C150" s="17">
        <v>-9.9011999999999993</v>
      </c>
      <c r="D150" s="19">
        <v>43604</v>
      </c>
      <c r="E150" s="20">
        <v>15</v>
      </c>
      <c r="F150" s="18" t="str">
        <f t="shared" si="6"/>
        <v/>
      </c>
      <c r="I150" s="11">
        <f t="shared" si="7"/>
        <v>43604</v>
      </c>
      <c r="J150" s="11" t="str">
        <f t="shared" si="8"/>
        <v/>
      </c>
    </row>
    <row r="151" spans="1:10" x14ac:dyDescent="0.35">
      <c r="A151" s="19">
        <v>43604</v>
      </c>
      <c r="B151" s="20">
        <v>16</v>
      </c>
      <c r="C151" s="17">
        <v>-2.7978999999999998</v>
      </c>
      <c r="D151" s="19">
        <v>43604</v>
      </c>
      <c r="E151" s="20">
        <v>16</v>
      </c>
      <c r="F151" s="18" t="str">
        <f t="shared" si="6"/>
        <v/>
      </c>
      <c r="I151" s="11">
        <f t="shared" si="7"/>
        <v>43604</v>
      </c>
      <c r="J151" s="11" t="str">
        <f t="shared" si="8"/>
        <v/>
      </c>
    </row>
    <row r="152" spans="1:10" x14ac:dyDescent="0.35">
      <c r="A152" s="19">
        <v>43604</v>
      </c>
      <c r="B152" s="20">
        <v>17</v>
      </c>
      <c r="C152" s="17">
        <v>-0.97240000000000004</v>
      </c>
      <c r="D152" s="19">
        <v>43604</v>
      </c>
      <c r="E152" s="20">
        <v>17</v>
      </c>
      <c r="F152" s="18" t="str">
        <f t="shared" si="6"/>
        <v/>
      </c>
      <c r="I152" s="11">
        <f t="shared" si="7"/>
        <v>43604</v>
      </c>
      <c r="J152" s="11" t="str">
        <f t="shared" si="8"/>
        <v/>
      </c>
    </row>
    <row r="153" spans="1:10" x14ac:dyDescent="0.35">
      <c r="A153" s="19">
        <v>43604</v>
      </c>
      <c r="B153" s="20">
        <v>18</v>
      </c>
      <c r="C153" s="17">
        <v>1.04E-2</v>
      </c>
      <c r="D153" s="19">
        <v>43604</v>
      </c>
      <c r="E153" s="20">
        <v>18</v>
      </c>
      <c r="F153" s="18" t="str">
        <f t="shared" si="6"/>
        <v/>
      </c>
      <c r="I153" s="11">
        <f t="shared" si="7"/>
        <v>43604</v>
      </c>
      <c r="J153" s="11" t="str">
        <f t="shared" si="8"/>
        <v/>
      </c>
    </row>
    <row r="154" spans="1:10" x14ac:dyDescent="0.35">
      <c r="A154" s="19">
        <v>43604</v>
      </c>
      <c r="B154" s="20">
        <v>19</v>
      </c>
      <c r="C154" s="17">
        <v>12.443899999999999</v>
      </c>
      <c r="D154" s="19">
        <v>43604</v>
      </c>
      <c r="E154" s="20">
        <v>19</v>
      </c>
      <c r="F154" s="18" t="str">
        <f t="shared" si="6"/>
        <v/>
      </c>
      <c r="I154" s="11">
        <f t="shared" si="7"/>
        <v>43604</v>
      </c>
      <c r="J154" s="11" t="str">
        <f t="shared" si="8"/>
        <v/>
      </c>
    </row>
    <row r="155" spans="1:10" x14ac:dyDescent="0.35">
      <c r="A155" s="19">
        <v>43605</v>
      </c>
      <c r="B155" s="20">
        <v>12</v>
      </c>
      <c r="C155" s="17">
        <v>1.5913999999999999</v>
      </c>
      <c r="D155" s="19">
        <v>43605</v>
      </c>
      <c r="E155" s="20">
        <v>12</v>
      </c>
      <c r="F155" s="18">
        <f t="shared" si="6"/>
        <v>6.7982750000000003</v>
      </c>
      <c r="G155" s="18">
        <f>MAX(AVERAGE(C155:C157),AVERAGE(C156:C158),AVERAGE(C157:C159),AVERAGE(C158:C160),AVERAGE(C159:C161),AVERAGE(C160:C162))</f>
        <v>8.9725000000000001</v>
      </c>
      <c r="H155" s="18">
        <f>MAX(AVERAGE(C155:C156),AVERAGE(C156:C157),AVERAGE(C157:C158),AVERAGE(C158:C159),AVERAGE(C159:C160),AVERAGE(C160:C161),AVERAGE(C161:C162))</f>
        <v>11.6737</v>
      </c>
      <c r="I155" s="11">
        <f t="shared" si="7"/>
        <v>43605</v>
      </c>
      <c r="J155" s="11" t="str">
        <f t="shared" si="8"/>
        <v/>
      </c>
    </row>
    <row r="156" spans="1:10" x14ac:dyDescent="0.35">
      <c r="A156" s="19">
        <v>43605</v>
      </c>
      <c r="B156" s="20">
        <v>13</v>
      </c>
      <c r="C156" s="17">
        <v>-0.2152</v>
      </c>
      <c r="D156" s="19">
        <v>43605</v>
      </c>
      <c r="E156" s="20">
        <v>13</v>
      </c>
      <c r="F156" s="18" t="str">
        <f t="shared" si="6"/>
        <v/>
      </c>
      <c r="I156" s="11">
        <f t="shared" si="7"/>
        <v>43605</v>
      </c>
      <c r="J156" s="11" t="str">
        <f t="shared" si="8"/>
        <v/>
      </c>
    </row>
    <row r="157" spans="1:10" x14ac:dyDescent="0.35">
      <c r="A157" s="19">
        <v>43605</v>
      </c>
      <c r="B157" s="20">
        <v>14</v>
      </c>
      <c r="C157" s="17">
        <v>2.2061000000000002</v>
      </c>
      <c r="D157" s="19">
        <v>43605</v>
      </c>
      <c r="E157" s="20">
        <v>14</v>
      </c>
      <c r="F157" s="18" t="str">
        <f t="shared" si="6"/>
        <v/>
      </c>
      <c r="H157" s="18"/>
      <c r="I157" s="11">
        <f t="shared" si="7"/>
        <v>43605</v>
      </c>
      <c r="J157" s="11" t="str">
        <f t="shared" si="8"/>
        <v/>
      </c>
    </row>
    <row r="158" spans="1:10" x14ac:dyDescent="0.35">
      <c r="A158" s="19">
        <v>43605</v>
      </c>
      <c r="B158" s="20">
        <v>15</v>
      </c>
      <c r="C158" s="17">
        <v>-1.6818</v>
      </c>
      <c r="D158" s="19">
        <v>43605</v>
      </c>
      <c r="E158" s="20">
        <v>15</v>
      </c>
      <c r="F158" s="18" t="str">
        <f t="shared" si="6"/>
        <v/>
      </c>
      <c r="I158" s="11">
        <f t="shared" si="7"/>
        <v>43605</v>
      </c>
      <c r="J158" s="11" t="str">
        <f t="shared" si="8"/>
        <v/>
      </c>
    </row>
    <row r="159" spans="1:10" x14ac:dyDescent="0.35">
      <c r="A159" s="19">
        <v>43605</v>
      </c>
      <c r="B159" s="20">
        <v>16</v>
      </c>
      <c r="C159" s="17">
        <v>0.27560000000000001</v>
      </c>
      <c r="D159" s="19">
        <v>43605</v>
      </c>
      <c r="E159" s="20">
        <v>16</v>
      </c>
      <c r="F159" s="18" t="str">
        <f t="shared" si="6"/>
        <v/>
      </c>
      <c r="I159" s="11">
        <f t="shared" si="7"/>
        <v>43605</v>
      </c>
      <c r="J159" s="11" t="str">
        <f t="shared" si="8"/>
        <v/>
      </c>
    </row>
    <row r="160" spans="1:10" x14ac:dyDescent="0.35">
      <c r="A160" s="19">
        <v>43605</v>
      </c>
      <c r="B160" s="20">
        <v>17</v>
      </c>
      <c r="C160" s="17">
        <v>3.5701000000000001</v>
      </c>
      <c r="D160" s="19">
        <v>43605</v>
      </c>
      <c r="E160" s="20">
        <v>17</v>
      </c>
      <c r="F160" s="18" t="str">
        <f t="shared" si="6"/>
        <v/>
      </c>
      <c r="I160" s="11">
        <f t="shared" si="7"/>
        <v>43605</v>
      </c>
      <c r="J160" s="11" t="str">
        <f t="shared" si="8"/>
        <v/>
      </c>
    </row>
    <row r="161" spans="1:10" x14ac:dyDescent="0.35">
      <c r="A161" s="19">
        <v>43605</v>
      </c>
      <c r="B161" s="20">
        <v>18</v>
      </c>
      <c r="C161" s="17">
        <v>2.4178000000000002</v>
      </c>
      <c r="D161" s="19">
        <v>43605</v>
      </c>
      <c r="E161" s="20">
        <v>18</v>
      </c>
      <c r="F161" s="18" t="str">
        <f t="shared" si="6"/>
        <v/>
      </c>
      <c r="I161" s="11">
        <f t="shared" si="7"/>
        <v>43605</v>
      </c>
      <c r="J161" s="11" t="str">
        <f t="shared" si="8"/>
        <v/>
      </c>
    </row>
    <row r="162" spans="1:10" x14ac:dyDescent="0.35">
      <c r="A162" s="19">
        <v>43605</v>
      </c>
      <c r="B162" s="20">
        <v>19</v>
      </c>
      <c r="C162" s="17">
        <v>20.929600000000001</v>
      </c>
      <c r="D162" s="19">
        <v>43605</v>
      </c>
      <c r="E162" s="20">
        <v>19</v>
      </c>
      <c r="F162" s="18" t="str">
        <f t="shared" si="6"/>
        <v/>
      </c>
      <c r="I162" s="11">
        <f t="shared" si="7"/>
        <v>43605</v>
      </c>
      <c r="J162" s="11" t="str">
        <f t="shared" si="8"/>
        <v/>
      </c>
    </row>
    <row r="163" spans="1:10" x14ac:dyDescent="0.35">
      <c r="A163" s="19">
        <v>43606</v>
      </c>
      <c r="B163" s="20">
        <v>12</v>
      </c>
      <c r="C163" s="17">
        <v>0.26050000000000001</v>
      </c>
      <c r="D163" s="19">
        <v>43606</v>
      </c>
      <c r="E163" s="20">
        <v>12</v>
      </c>
      <c r="F163" s="18">
        <f t="shared" si="6"/>
        <v>10.544650000000001</v>
      </c>
      <c r="G163" s="18">
        <f>MAX(AVERAGE(C163:C165),AVERAGE(C164:C166),AVERAGE(C165:C167),AVERAGE(C166:C168),AVERAGE(C167:C169),AVERAGE(C168:C170))</f>
        <v>13.977366666666667</v>
      </c>
      <c r="H163" s="18">
        <f>MAX(AVERAGE(C163:C164),AVERAGE(C164:C165),AVERAGE(C165:C166),AVERAGE(C166:C167),AVERAGE(C167:C168),AVERAGE(C168:C169),AVERAGE(C169:C170))</f>
        <v>19.1999</v>
      </c>
      <c r="I163" s="11">
        <f t="shared" si="7"/>
        <v>43606</v>
      </c>
      <c r="J163" s="11" t="str">
        <f t="shared" si="8"/>
        <v/>
      </c>
    </row>
    <row r="164" spans="1:10" x14ac:dyDescent="0.35">
      <c r="A164" s="19">
        <v>43606</v>
      </c>
      <c r="B164" s="20">
        <v>13</v>
      </c>
      <c r="C164" s="17">
        <v>1.7500000000000002E-2</v>
      </c>
      <c r="D164" s="19">
        <v>43606</v>
      </c>
      <c r="E164" s="20">
        <v>13</v>
      </c>
      <c r="F164" s="18" t="str">
        <f t="shared" si="6"/>
        <v/>
      </c>
      <c r="I164" s="11">
        <f t="shared" si="7"/>
        <v>43606</v>
      </c>
      <c r="J164" s="11" t="str">
        <f t="shared" si="8"/>
        <v/>
      </c>
    </row>
    <row r="165" spans="1:10" x14ac:dyDescent="0.35">
      <c r="A165" s="19">
        <v>43606</v>
      </c>
      <c r="B165" s="20">
        <v>14</v>
      </c>
      <c r="C165" s="17">
        <v>3.2370999999999999</v>
      </c>
      <c r="D165" s="19">
        <v>43606</v>
      </c>
      <c r="E165" s="20">
        <v>14</v>
      </c>
      <c r="F165" s="18" t="str">
        <f t="shared" si="6"/>
        <v/>
      </c>
      <c r="I165" s="11">
        <f t="shared" si="7"/>
        <v>43606</v>
      </c>
      <c r="J165" s="11" t="str">
        <f t="shared" si="8"/>
        <v/>
      </c>
    </row>
    <row r="166" spans="1:10" x14ac:dyDescent="0.35">
      <c r="A166" s="19">
        <v>43606</v>
      </c>
      <c r="B166" s="20">
        <v>15</v>
      </c>
      <c r="C166" s="17">
        <v>0.42659999999999998</v>
      </c>
      <c r="D166" s="19">
        <v>43606</v>
      </c>
      <c r="E166" s="20">
        <v>15</v>
      </c>
      <c r="F166" s="18" t="str">
        <f t="shared" si="6"/>
        <v/>
      </c>
      <c r="I166" s="11">
        <f t="shared" si="7"/>
        <v>43606</v>
      </c>
      <c r="J166" s="11" t="str">
        <f t="shared" si="8"/>
        <v/>
      </c>
    </row>
    <row r="167" spans="1:10" x14ac:dyDescent="0.35">
      <c r="A167" s="19">
        <v>43606</v>
      </c>
      <c r="B167" s="20">
        <v>16</v>
      </c>
      <c r="C167" s="17">
        <v>0.2465</v>
      </c>
      <c r="D167" s="19">
        <v>43606</v>
      </c>
      <c r="E167" s="20">
        <v>16</v>
      </c>
      <c r="F167" s="18" t="str">
        <f t="shared" si="6"/>
        <v/>
      </c>
      <c r="H167" s="18"/>
      <c r="I167" s="11">
        <f t="shared" si="7"/>
        <v>43606</v>
      </c>
      <c r="J167" s="11" t="str">
        <f t="shared" si="8"/>
        <v/>
      </c>
    </row>
    <row r="168" spans="1:10" x14ac:dyDescent="0.35">
      <c r="A168" s="19">
        <v>43606</v>
      </c>
      <c r="B168" s="20">
        <v>17</v>
      </c>
      <c r="C168" s="17">
        <v>3.5323000000000002</v>
      </c>
      <c r="D168" s="19">
        <v>43606</v>
      </c>
      <c r="E168" s="20">
        <v>17</v>
      </c>
      <c r="F168" s="18" t="str">
        <f t="shared" si="6"/>
        <v/>
      </c>
      <c r="I168" s="11">
        <f t="shared" si="7"/>
        <v>43606</v>
      </c>
      <c r="J168" s="11" t="str">
        <f t="shared" si="8"/>
        <v/>
      </c>
    </row>
    <row r="169" spans="1:10" x14ac:dyDescent="0.35">
      <c r="A169" s="19">
        <v>43606</v>
      </c>
      <c r="B169" s="20">
        <v>18</v>
      </c>
      <c r="C169" s="17">
        <v>14.545500000000001</v>
      </c>
      <c r="D169" s="19">
        <v>43606</v>
      </c>
      <c r="E169" s="20">
        <v>18</v>
      </c>
      <c r="F169" s="18" t="str">
        <f t="shared" si="6"/>
        <v/>
      </c>
      <c r="I169" s="11">
        <f t="shared" si="7"/>
        <v>43606</v>
      </c>
      <c r="J169" s="11" t="str">
        <f t="shared" si="8"/>
        <v/>
      </c>
    </row>
    <row r="170" spans="1:10" x14ac:dyDescent="0.35">
      <c r="A170" s="19">
        <v>43606</v>
      </c>
      <c r="B170" s="20">
        <v>19</v>
      </c>
      <c r="C170" s="17">
        <v>23.854299999999999</v>
      </c>
      <c r="D170" s="19">
        <v>43606</v>
      </c>
      <c r="E170" s="20">
        <v>19</v>
      </c>
      <c r="F170" s="18" t="str">
        <f t="shared" si="6"/>
        <v/>
      </c>
      <c r="I170" s="11">
        <f t="shared" si="7"/>
        <v>43606</v>
      </c>
      <c r="J170" s="11" t="str">
        <f t="shared" si="8"/>
        <v/>
      </c>
    </row>
    <row r="171" spans="1:10" x14ac:dyDescent="0.35">
      <c r="A171" s="19">
        <v>43607</v>
      </c>
      <c r="B171" s="20">
        <v>12</v>
      </c>
      <c r="C171" s="17">
        <v>7.2733999999999996</v>
      </c>
      <c r="D171" s="19">
        <v>43607</v>
      </c>
      <c r="E171" s="20">
        <v>12</v>
      </c>
      <c r="F171" s="18">
        <f t="shared" si="6"/>
        <v>11.5876</v>
      </c>
      <c r="G171" s="18">
        <f>MAX(AVERAGE(C171:C173),AVERAGE(C172:C174),AVERAGE(C173:C175),AVERAGE(C174:C176),AVERAGE(C175:C177),AVERAGE(C176:C178))</f>
        <v>15.004433333333333</v>
      </c>
      <c r="H171" s="18">
        <f>MAX(AVERAGE(C171:C172),AVERAGE(C172:C173),AVERAGE(C173:C174),AVERAGE(C174:C175),AVERAGE(C175:C176),AVERAGE(C176:C177),AVERAGE(C177:C178))</f>
        <v>19.8567</v>
      </c>
      <c r="I171" s="11">
        <f t="shared" si="7"/>
        <v>43607</v>
      </c>
      <c r="J171" s="11" t="str">
        <f t="shared" si="8"/>
        <v/>
      </c>
    </row>
    <row r="172" spans="1:10" x14ac:dyDescent="0.35">
      <c r="A172" s="19">
        <v>43607</v>
      </c>
      <c r="B172" s="20">
        <v>13</v>
      </c>
      <c r="C172" s="17">
        <v>4.4006999999999996</v>
      </c>
      <c r="D172" s="19">
        <v>43607</v>
      </c>
      <c r="E172" s="20">
        <v>13</v>
      </c>
      <c r="F172" s="18" t="str">
        <f t="shared" si="6"/>
        <v/>
      </c>
      <c r="I172" s="11">
        <f t="shared" si="7"/>
        <v>43607</v>
      </c>
      <c r="J172" s="11" t="str">
        <f t="shared" si="8"/>
        <v/>
      </c>
    </row>
    <row r="173" spans="1:10" x14ac:dyDescent="0.35">
      <c r="A173" s="19">
        <v>43607</v>
      </c>
      <c r="B173" s="20">
        <v>14</v>
      </c>
      <c r="C173" s="17">
        <v>1.6254999999999999</v>
      </c>
      <c r="D173" s="19">
        <v>43607</v>
      </c>
      <c r="E173" s="20">
        <v>14</v>
      </c>
      <c r="F173" s="18" t="str">
        <f t="shared" si="6"/>
        <v/>
      </c>
      <c r="I173" s="11">
        <f t="shared" si="7"/>
        <v>43607</v>
      </c>
      <c r="J173" s="11" t="str">
        <f t="shared" si="8"/>
        <v/>
      </c>
    </row>
    <row r="174" spans="1:10" x14ac:dyDescent="0.35">
      <c r="A174" s="19">
        <v>43607</v>
      </c>
      <c r="B174" s="20">
        <v>15</v>
      </c>
      <c r="C174" s="17">
        <v>1.0149999999999999</v>
      </c>
      <c r="D174" s="19">
        <v>43607</v>
      </c>
      <c r="E174" s="20">
        <v>15</v>
      </c>
      <c r="F174" s="18" t="str">
        <f t="shared" si="6"/>
        <v/>
      </c>
      <c r="I174" s="11">
        <f t="shared" si="7"/>
        <v>43607</v>
      </c>
      <c r="J174" s="11" t="str">
        <f t="shared" si="8"/>
        <v/>
      </c>
    </row>
    <row r="175" spans="1:10" x14ac:dyDescent="0.35">
      <c r="A175" s="19">
        <v>43607</v>
      </c>
      <c r="B175" s="20">
        <v>16</v>
      </c>
      <c r="C175" s="17">
        <v>1.3371</v>
      </c>
      <c r="D175" s="19">
        <v>43607</v>
      </c>
      <c r="E175" s="20">
        <v>16</v>
      </c>
      <c r="F175" s="18" t="str">
        <f t="shared" si="6"/>
        <v/>
      </c>
      <c r="I175" s="11">
        <f t="shared" si="7"/>
        <v>43607</v>
      </c>
      <c r="J175" s="11" t="str">
        <f t="shared" si="8"/>
        <v/>
      </c>
    </row>
    <row r="176" spans="1:10" x14ac:dyDescent="0.35">
      <c r="A176" s="19">
        <v>43607</v>
      </c>
      <c r="B176" s="20">
        <v>17</v>
      </c>
      <c r="C176" s="17">
        <v>5.2999000000000001</v>
      </c>
      <c r="D176" s="19">
        <v>43607</v>
      </c>
      <c r="E176" s="20">
        <v>17</v>
      </c>
      <c r="F176" s="18" t="str">
        <f t="shared" si="6"/>
        <v/>
      </c>
      <c r="I176" s="11">
        <f t="shared" si="7"/>
        <v>43607</v>
      </c>
      <c r="J176" s="11" t="str">
        <f t="shared" si="8"/>
        <v/>
      </c>
    </row>
    <row r="177" spans="1:10" x14ac:dyDescent="0.35">
      <c r="A177" s="19">
        <v>43607</v>
      </c>
      <c r="B177" s="20">
        <v>18</v>
      </c>
      <c r="C177" s="17">
        <v>15.1221</v>
      </c>
      <c r="D177" s="19">
        <v>43607</v>
      </c>
      <c r="E177" s="20">
        <v>18</v>
      </c>
      <c r="F177" s="18" t="str">
        <f t="shared" si="6"/>
        <v/>
      </c>
      <c r="H177" s="18"/>
      <c r="I177" s="11">
        <f t="shared" si="7"/>
        <v>43607</v>
      </c>
      <c r="J177" s="11" t="str">
        <f t="shared" si="8"/>
        <v/>
      </c>
    </row>
    <row r="178" spans="1:10" x14ac:dyDescent="0.35">
      <c r="A178" s="19">
        <v>43607</v>
      </c>
      <c r="B178" s="20">
        <v>19</v>
      </c>
      <c r="C178" s="17">
        <v>24.5913</v>
      </c>
      <c r="D178" s="19">
        <v>43607</v>
      </c>
      <c r="E178" s="20">
        <v>19</v>
      </c>
      <c r="F178" s="18" t="str">
        <f t="shared" si="6"/>
        <v/>
      </c>
      <c r="I178" s="11">
        <f t="shared" si="7"/>
        <v>43607</v>
      </c>
      <c r="J178" s="11" t="str">
        <f t="shared" si="8"/>
        <v/>
      </c>
    </row>
    <row r="179" spans="1:10" x14ac:dyDescent="0.35">
      <c r="A179" s="19">
        <v>43608</v>
      </c>
      <c r="B179" s="20">
        <v>12</v>
      </c>
      <c r="C179" s="17">
        <v>10.4024</v>
      </c>
      <c r="D179" s="19">
        <v>43608</v>
      </c>
      <c r="E179" s="20">
        <v>12</v>
      </c>
      <c r="F179" s="18">
        <f t="shared" si="6"/>
        <v>23.238875</v>
      </c>
      <c r="G179" s="18">
        <f>MAX(AVERAGE(C179:C181),AVERAGE(C180:C182),AVERAGE(C181:C183),AVERAGE(C182:C184),AVERAGE(C183:C185),AVERAGE(C184:C186))</f>
        <v>26.930633333333333</v>
      </c>
      <c r="H179" s="18">
        <f>MAX(AVERAGE(C179:C180),AVERAGE(C180:C181),AVERAGE(C181:C182),AVERAGE(C182:C183),AVERAGE(C183:C184),AVERAGE(C184:C185),AVERAGE(C185:C186))</f>
        <v>31.777200000000001</v>
      </c>
      <c r="I179" s="11">
        <f t="shared" si="7"/>
        <v>43608</v>
      </c>
      <c r="J179" s="11" t="str">
        <f t="shared" si="8"/>
        <v/>
      </c>
    </row>
    <row r="180" spans="1:10" x14ac:dyDescent="0.35">
      <c r="A180" s="19">
        <v>43608</v>
      </c>
      <c r="B180" s="20">
        <v>13</v>
      </c>
      <c r="C180" s="17">
        <v>8.6986000000000008</v>
      </c>
      <c r="D180" s="19">
        <v>43608</v>
      </c>
      <c r="E180" s="20">
        <v>13</v>
      </c>
      <c r="F180" s="18" t="str">
        <f t="shared" si="6"/>
        <v/>
      </c>
      <c r="I180" s="11">
        <f t="shared" si="7"/>
        <v>43608</v>
      </c>
      <c r="J180" s="11" t="str">
        <f t="shared" si="8"/>
        <v/>
      </c>
    </row>
    <row r="181" spans="1:10" x14ac:dyDescent="0.35">
      <c r="A181" s="19">
        <v>43608</v>
      </c>
      <c r="B181" s="20">
        <v>14</v>
      </c>
      <c r="C181" s="17">
        <v>8.8958999999999993</v>
      </c>
      <c r="D181" s="19">
        <v>43608</v>
      </c>
      <c r="E181" s="20">
        <v>14</v>
      </c>
      <c r="F181" s="18" t="str">
        <f t="shared" si="6"/>
        <v/>
      </c>
      <c r="I181" s="11">
        <f t="shared" si="7"/>
        <v>43608</v>
      </c>
      <c r="J181" s="11" t="str">
        <f t="shared" si="8"/>
        <v/>
      </c>
    </row>
    <row r="182" spans="1:10" x14ac:dyDescent="0.35">
      <c r="A182" s="19">
        <v>43608</v>
      </c>
      <c r="B182" s="20">
        <v>15</v>
      </c>
      <c r="C182" s="17">
        <v>9.5484000000000009</v>
      </c>
      <c r="D182" s="19">
        <v>43608</v>
      </c>
      <c r="E182" s="20">
        <v>15</v>
      </c>
      <c r="F182" s="18" t="str">
        <f t="shared" si="6"/>
        <v/>
      </c>
      <c r="I182" s="11">
        <f t="shared" si="7"/>
        <v>43608</v>
      </c>
      <c r="J182" s="11" t="str">
        <f t="shared" si="8"/>
        <v/>
      </c>
    </row>
    <row r="183" spans="1:10" x14ac:dyDescent="0.35">
      <c r="A183" s="19">
        <v>43608</v>
      </c>
      <c r="B183" s="20">
        <v>16</v>
      </c>
      <c r="C183" s="17">
        <v>12.163600000000001</v>
      </c>
      <c r="D183" s="19">
        <v>43608</v>
      </c>
      <c r="E183" s="20">
        <v>16</v>
      </c>
      <c r="F183" s="18" t="str">
        <f t="shared" si="6"/>
        <v/>
      </c>
      <c r="I183" s="11">
        <f t="shared" si="7"/>
        <v>43608</v>
      </c>
      <c r="J183" s="11" t="str">
        <f t="shared" si="8"/>
        <v/>
      </c>
    </row>
    <row r="184" spans="1:10" x14ac:dyDescent="0.35">
      <c r="A184" s="19">
        <v>43608</v>
      </c>
      <c r="B184" s="20">
        <v>17</v>
      </c>
      <c r="C184" s="17">
        <v>17.237500000000001</v>
      </c>
      <c r="D184" s="19">
        <v>43608</v>
      </c>
      <c r="E184" s="20">
        <v>17</v>
      </c>
      <c r="F184" s="18" t="str">
        <f t="shared" si="6"/>
        <v/>
      </c>
      <c r="I184" s="11">
        <f t="shared" si="7"/>
        <v>43608</v>
      </c>
      <c r="J184" s="11" t="str">
        <f t="shared" si="8"/>
        <v/>
      </c>
    </row>
    <row r="185" spans="1:10" x14ac:dyDescent="0.35">
      <c r="A185" s="19">
        <v>43608</v>
      </c>
      <c r="B185" s="20">
        <v>18</v>
      </c>
      <c r="C185" s="17">
        <v>24.464400000000001</v>
      </c>
      <c r="D185" s="19">
        <v>43608</v>
      </c>
      <c r="E185" s="20">
        <v>18</v>
      </c>
      <c r="F185" s="18" t="str">
        <f t="shared" si="6"/>
        <v/>
      </c>
      <c r="I185" s="11">
        <f t="shared" si="7"/>
        <v>43608</v>
      </c>
      <c r="J185" s="11" t="str">
        <f t="shared" si="8"/>
        <v/>
      </c>
    </row>
    <row r="186" spans="1:10" x14ac:dyDescent="0.35">
      <c r="A186" s="19">
        <v>43608</v>
      </c>
      <c r="B186" s="20">
        <v>19</v>
      </c>
      <c r="C186" s="17">
        <v>39.090000000000003</v>
      </c>
      <c r="D186" s="19">
        <v>43608</v>
      </c>
      <c r="E186" s="20">
        <v>19</v>
      </c>
      <c r="F186" s="18" t="str">
        <f t="shared" si="6"/>
        <v/>
      </c>
      <c r="I186" s="11">
        <f t="shared" si="7"/>
        <v>43608</v>
      </c>
      <c r="J186" s="11" t="str">
        <f t="shared" si="8"/>
        <v/>
      </c>
    </row>
    <row r="187" spans="1:10" x14ac:dyDescent="0.35">
      <c r="A187" s="19">
        <v>43609</v>
      </c>
      <c r="B187" s="20">
        <v>12</v>
      </c>
      <c r="C187" s="17">
        <v>6.4954000000000001</v>
      </c>
      <c r="D187" s="19">
        <v>43609</v>
      </c>
      <c r="E187" s="20">
        <v>12</v>
      </c>
      <c r="F187" s="18">
        <f t="shared" si="6"/>
        <v>19.313324999999999</v>
      </c>
      <c r="G187" s="18">
        <f>MAX(AVERAGE(C187:C189),AVERAGE(C188:C190),AVERAGE(C189:C191),AVERAGE(C190:C192),AVERAGE(C191:C193),AVERAGE(C192:C194))</f>
        <v>21.981399999999997</v>
      </c>
      <c r="H187" s="18">
        <f>MAX(AVERAGE(C187:C188),AVERAGE(C188:C189),AVERAGE(C189:C190),AVERAGE(C190:C191),AVERAGE(C191:C192),AVERAGE(C192:C193),AVERAGE(C193:C194))</f>
        <v>23.7607</v>
      </c>
      <c r="I187" s="11">
        <f t="shared" si="7"/>
        <v>43609</v>
      </c>
      <c r="J187" s="11" t="str">
        <f t="shared" si="8"/>
        <v/>
      </c>
    </row>
    <row r="188" spans="1:10" x14ac:dyDescent="0.35">
      <c r="A188" s="19">
        <v>43609</v>
      </c>
      <c r="B188" s="20">
        <v>13</v>
      </c>
      <c r="C188" s="17">
        <v>4.8716999999999997</v>
      </c>
      <c r="D188" s="19">
        <v>43609</v>
      </c>
      <c r="E188" s="20">
        <v>13</v>
      </c>
      <c r="F188" s="18" t="str">
        <f t="shared" si="6"/>
        <v/>
      </c>
      <c r="I188" s="11">
        <f t="shared" si="7"/>
        <v>43609</v>
      </c>
      <c r="J188" s="11" t="str">
        <f t="shared" si="8"/>
        <v/>
      </c>
    </row>
    <row r="189" spans="1:10" x14ac:dyDescent="0.35">
      <c r="A189" s="19">
        <v>43609</v>
      </c>
      <c r="B189" s="20">
        <v>14</v>
      </c>
      <c r="C189" s="17">
        <v>6.3507999999999996</v>
      </c>
      <c r="D189" s="19">
        <v>43609</v>
      </c>
      <c r="E189" s="20">
        <v>14</v>
      </c>
      <c r="F189" s="18" t="str">
        <f t="shared" si="6"/>
        <v/>
      </c>
      <c r="I189" s="11">
        <f t="shared" si="7"/>
        <v>43609</v>
      </c>
      <c r="J189" s="11" t="str">
        <f t="shared" si="8"/>
        <v/>
      </c>
    </row>
    <row r="190" spans="1:10" x14ac:dyDescent="0.35">
      <c r="A190" s="19">
        <v>43609</v>
      </c>
      <c r="B190" s="20">
        <v>15</v>
      </c>
      <c r="C190" s="17">
        <v>6.9503000000000004</v>
      </c>
      <c r="D190" s="19">
        <v>43609</v>
      </c>
      <c r="E190" s="20">
        <v>15</v>
      </c>
      <c r="F190" s="18" t="str">
        <f t="shared" si="6"/>
        <v/>
      </c>
      <c r="I190" s="11">
        <f t="shared" si="7"/>
        <v>43609</v>
      </c>
      <c r="J190" s="11" t="str">
        <f t="shared" si="8"/>
        <v/>
      </c>
    </row>
    <row r="191" spans="1:10" x14ac:dyDescent="0.35">
      <c r="A191" s="19">
        <v>43609</v>
      </c>
      <c r="B191" s="20">
        <v>16</v>
      </c>
      <c r="C191" s="17">
        <v>11.309100000000001</v>
      </c>
      <c r="D191" s="19">
        <v>43609</v>
      </c>
      <c r="E191" s="20">
        <v>16</v>
      </c>
      <c r="F191" s="18" t="str">
        <f t="shared" si="6"/>
        <v/>
      </c>
      <c r="I191" s="11">
        <f t="shared" si="7"/>
        <v>43609</v>
      </c>
      <c r="J191" s="11" t="str">
        <f t="shared" si="8"/>
        <v/>
      </c>
    </row>
    <row r="192" spans="1:10" x14ac:dyDescent="0.35">
      <c r="A192" s="19">
        <v>43609</v>
      </c>
      <c r="B192" s="20">
        <v>17</v>
      </c>
      <c r="C192" s="17">
        <v>18.422799999999999</v>
      </c>
      <c r="D192" s="19">
        <v>43609</v>
      </c>
      <c r="E192" s="20">
        <v>17</v>
      </c>
      <c r="F192" s="18" t="str">
        <f t="shared" si="6"/>
        <v/>
      </c>
      <c r="I192" s="11">
        <f t="shared" si="7"/>
        <v>43609</v>
      </c>
      <c r="J192" s="11" t="str">
        <f t="shared" si="8"/>
        <v/>
      </c>
    </row>
    <row r="193" spans="1:10" x14ac:dyDescent="0.35">
      <c r="A193" s="19">
        <v>43609</v>
      </c>
      <c r="B193" s="20">
        <v>18</v>
      </c>
      <c r="C193" s="17">
        <v>20.9407</v>
      </c>
      <c r="D193" s="19">
        <v>43609</v>
      </c>
      <c r="E193" s="20">
        <v>18</v>
      </c>
      <c r="F193" s="18" t="str">
        <f t="shared" si="6"/>
        <v/>
      </c>
      <c r="H193" s="18"/>
      <c r="I193" s="11">
        <f t="shared" si="7"/>
        <v>43609</v>
      </c>
      <c r="J193" s="11" t="str">
        <f t="shared" si="8"/>
        <v/>
      </c>
    </row>
    <row r="194" spans="1:10" x14ac:dyDescent="0.35">
      <c r="A194" s="19">
        <v>43609</v>
      </c>
      <c r="B194" s="20">
        <v>19</v>
      </c>
      <c r="C194" s="17">
        <v>26.5807</v>
      </c>
      <c r="D194" s="19">
        <v>43609</v>
      </c>
      <c r="E194" s="20">
        <v>19</v>
      </c>
      <c r="F194" s="18" t="str">
        <f t="shared" si="6"/>
        <v/>
      </c>
      <c r="I194" s="11">
        <f t="shared" si="7"/>
        <v>43609</v>
      </c>
      <c r="J194" s="11" t="str">
        <f t="shared" si="8"/>
        <v/>
      </c>
    </row>
    <row r="195" spans="1:10" x14ac:dyDescent="0.35">
      <c r="A195" s="19">
        <v>43610</v>
      </c>
      <c r="B195" s="20">
        <v>12</v>
      </c>
      <c r="C195" s="17">
        <v>-9.2399999999999996E-2</v>
      </c>
      <c r="D195" s="19">
        <v>43610</v>
      </c>
      <c r="E195" s="20">
        <v>12</v>
      </c>
      <c r="F195" s="18">
        <f t="shared" si="6"/>
        <v>4.3132750000000009</v>
      </c>
      <c r="G195" s="18">
        <f>MAX(AVERAGE(C195:C197),AVERAGE(C196:C198),AVERAGE(C197:C199),AVERAGE(C198:C200),AVERAGE(C199:C201),AVERAGE(C200:C202))</f>
        <v>5.7542000000000009</v>
      </c>
      <c r="H195" s="18">
        <f>MAX(AVERAGE(C195:C196),AVERAGE(C196:C197),AVERAGE(C197:C198),AVERAGE(C198:C199),AVERAGE(C199:C200),AVERAGE(C200:C201),AVERAGE(C201:C202))</f>
        <v>8.580350000000001</v>
      </c>
      <c r="I195" s="11">
        <f t="shared" si="7"/>
        <v>43610</v>
      </c>
      <c r="J195" s="11" t="str">
        <f t="shared" si="8"/>
        <v/>
      </c>
    </row>
    <row r="196" spans="1:10" x14ac:dyDescent="0.35">
      <c r="A196" s="19">
        <v>43610</v>
      </c>
      <c r="B196" s="20">
        <v>13</v>
      </c>
      <c r="C196" s="17">
        <v>-8.9800000000000005E-2</v>
      </c>
      <c r="D196" s="19">
        <v>43610</v>
      </c>
      <c r="E196" s="20">
        <v>13</v>
      </c>
      <c r="F196" s="18" t="str">
        <f t="shared" ref="F196:F259" si="9">IF(E196=12,MAX(AVERAGE(C196:C199),AVERAGE(C197:C200),AVERAGE(C198:C201),AVERAGE(C199:C202),AVERAGE(C200:C203)),"")</f>
        <v/>
      </c>
      <c r="I196" s="11">
        <f t="shared" ref="I196:I259" si="10">A196</f>
        <v>43610</v>
      </c>
      <c r="J196" s="11" t="str">
        <f t="shared" ref="J196:J259" si="11">IF(F196="","",IF(OR(F196&gt;=95,G196&gt;=95,H196&gt;=95),I196,""))</f>
        <v/>
      </c>
    </row>
    <row r="197" spans="1:10" x14ac:dyDescent="0.35">
      <c r="A197" s="19">
        <v>43610</v>
      </c>
      <c r="B197" s="20">
        <v>14</v>
      </c>
      <c r="C197" s="17">
        <v>4.7E-2</v>
      </c>
      <c r="D197" s="19">
        <v>43610</v>
      </c>
      <c r="E197" s="20">
        <v>14</v>
      </c>
      <c r="F197" s="18" t="str">
        <f t="shared" si="9"/>
        <v/>
      </c>
      <c r="I197" s="11">
        <f t="shared" si="10"/>
        <v>43610</v>
      </c>
      <c r="J197" s="11" t="str">
        <f t="shared" si="11"/>
        <v/>
      </c>
    </row>
    <row r="198" spans="1:10" x14ac:dyDescent="0.35">
      <c r="A198" s="19">
        <v>43610</v>
      </c>
      <c r="B198" s="20">
        <v>15</v>
      </c>
      <c r="C198" s="17">
        <v>-5.0599999999999999E-2</v>
      </c>
      <c r="D198" s="19">
        <v>43610</v>
      </c>
      <c r="E198" s="20">
        <v>15</v>
      </c>
      <c r="F198" s="18" t="str">
        <f t="shared" si="9"/>
        <v/>
      </c>
      <c r="I198" s="11">
        <f t="shared" si="10"/>
        <v>43610</v>
      </c>
      <c r="J198" s="11" t="str">
        <f t="shared" si="11"/>
        <v/>
      </c>
    </row>
    <row r="199" spans="1:10" x14ac:dyDescent="0.35">
      <c r="A199" s="19">
        <v>43610</v>
      </c>
      <c r="B199" s="20">
        <v>16</v>
      </c>
      <c r="C199" s="17">
        <v>-9.4999999999999998E-3</v>
      </c>
      <c r="D199" s="19">
        <v>43610</v>
      </c>
      <c r="E199" s="20">
        <v>16</v>
      </c>
      <c r="F199" s="18" t="str">
        <f t="shared" si="9"/>
        <v/>
      </c>
      <c r="I199" s="11">
        <f t="shared" si="10"/>
        <v>43610</v>
      </c>
      <c r="J199" s="11" t="str">
        <f t="shared" si="11"/>
        <v/>
      </c>
    </row>
    <row r="200" spans="1:10" x14ac:dyDescent="0.35">
      <c r="A200" s="19">
        <v>43610</v>
      </c>
      <c r="B200" s="20">
        <v>17</v>
      </c>
      <c r="C200" s="17">
        <v>0.1019</v>
      </c>
      <c r="D200" s="19">
        <v>43610</v>
      </c>
      <c r="E200" s="20">
        <v>17</v>
      </c>
      <c r="F200" s="18" t="str">
        <f t="shared" si="9"/>
        <v/>
      </c>
      <c r="I200" s="11">
        <f t="shared" si="10"/>
        <v>43610</v>
      </c>
      <c r="J200" s="11" t="str">
        <f t="shared" si="11"/>
        <v/>
      </c>
    </row>
    <row r="201" spans="1:10" x14ac:dyDescent="0.35">
      <c r="A201" s="19">
        <v>43610</v>
      </c>
      <c r="B201" s="20">
        <v>18</v>
      </c>
      <c r="C201" s="17">
        <v>1.0653999999999999</v>
      </c>
      <c r="D201" s="19">
        <v>43610</v>
      </c>
      <c r="E201" s="20">
        <v>18</v>
      </c>
      <c r="F201" s="18" t="str">
        <f t="shared" si="9"/>
        <v/>
      </c>
      <c r="I201" s="11">
        <f t="shared" si="10"/>
        <v>43610</v>
      </c>
      <c r="J201" s="11" t="str">
        <f t="shared" si="11"/>
        <v/>
      </c>
    </row>
    <row r="202" spans="1:10" x14ac:dyDescent="0.35">
      <c r="A202" s="19">
        <v>43610</v>
      </c>
      <c r="B202" s="20">
        <v>19</v>
      </c>
      <c r="C202" s="17">
        <v>16.095300000000002</v>
      </c>
      <c r="D202" s="19">
        <v>43610</v>
      </c>
      <c r="E202" s="20">
        <v>19</v>
      </c>
      <c r="F202" s="18" t="str">
        <f t="shared" si="9"/>
        <v/>
      </c>
      <c r="I202" s="11">
        <f t="shared" si="10"/>
        <v>43610</v>
      </c>
      <c r="J202" s="11" t="str">
        <f t="shared" si="11"/>
        <v/>
      </c>
    </row>
    <row r="203" spans="1:10" x14ac:dyDescent="0.35">
      <c r="A203" s="19">
        <v>43611</v>
      </c>
      <c r="B203" s="20">
        <v>12</v>
      </c>
      <c r="C203" s="17">
        <v>0.25979999999999998</v>
      </c>
      <c r="D203" s="19">
        <v>43611</v>
      </c>
      <c r="E203" s="20">
        <v>12</v>
      </c>
      <c r="F203" s="18">
        <f t="shared" si="9"/>
        <v>6.7258000000000004</v>
      </c>
      <c r="G203" s="18">
        <f>MAX(AVERAGE(C203:C205),AVERAGE(C204:C206),AVERAGE(C205:C207),AVERAGE(C206:C208),AVERAGE(C207:C209),AVERAGE(C208:C210))</f>
        <v>8.9382666666666672</v>
      </c>
      <c r="H203" s="18">
        <f>MAX(AVERAGE(C203:C204),AVERAGE(C204:C205),AVERAGE(C205:C206),AVERAGE(C206:C207),AVERAGE(C207:C208),AVERAGE(C208:C209),AVERAGE(C209:C210))</f>
        <v>13.2163</v>
      </c>
      <c r="I203" s="11">
        <f t="shared" si="10"/>
        <v>43611</v>
      </c>
      <c r="J203" s="11" t="str">
        <f t="shared" si="11"/>
        <v/>
      </c>
    </row>
    <row r="204" spans="1:10" x14ac:dyDescent="0.35">
      <c r="A204" s="19">
        <v>43611</v>
      </c>
      <c r="B204" s="20">
        <v>13</v>
      </c>
      <c r="C204" s="17">
        <v>0.1138</v>
      </c>
      <c r="D204" s="19">
        <v>43611</v>
      </c>
      <c r="E204" s="20">
        <v>13</v>
      </c>
      <c r="F204" s="18" t="str">
        <f t="shared" si="9"/>
        <v/>
      </c>
      <c r="I204" s="11">
        <f t="shared" si="10"/>
        <v>43611</v>
      </c>
      <c r="J204" s="11" t="str">
        <f t="shared" si="11"/>
        <v/>
      </c>
    </row>
    <row r="205" spans="1:10" x14ac:dyDescent="0.35">
      <c r="A205" s="19">
        <v>43611</v>
      </c>
      <c r="B205" s="20">
        <v>14</v>
      </c>
      <c r="C205" s="17">
        <v>9.8400000000000001E-2</v>
      </c>
      <c r="D205" s="19">
        <v>43611</v>
      </c>
      <c r="E205" s="20">
        <v>14</v>
      </c>
      <c r="F205" s="18" t="str">
        <f t="shared" si="9"/>
        <v/>
      </c>
      <c r="H205" s="18"/>
      <c r="I205" s="11">
        <f t="shared" si="10"/>
        <v>43611</v>
      </c>
      <c r="J205" s="11" t="str">
        <f t="shared" si="11"/>
        <v/>
      </c>
    </row>
    <row r="206" spans="1:10" x14ac:dyDescent="0.35">
      <c r="A206" s="19">
        <v>43611</v>
      </c>
      <c r="B206" s="20">
        <v>15</v>
      </c>
      <c r="C206" s="17">
        <v>9.9299999999999999E-2</v>
      </c>
      <c r="D206" s="19">
        <v>43611</v>
      </c>
      <c r="E206" s="20">
        <v>15</v>
      </c>
      <c r="F206" s="18" t="str">
        <f t="shared" si="9"/>
        <v/>
      </c>
      <c r="I206" s="11">
        <f t="shared" si="10"/>
        <v>43611</v>
      </c>
      <c r="J206" s="11" t="str">
        <f t="shared" si="11"/>
        <v/>
      </c>
    </row>
    <row r="207" spans="1:10" x14ac:dyDescent="0.35">
      <c r="A207" s="19">
        <v>43611</v>
      </c>
      <c r="B207" s="20">
        <v>16</v>
      </c>
      <c r="C207" s="17">
        <v>8.8400000000000006E-2</v>
      </c>
      <c r="D207" s="19">
        <v>43611</v>
      </c>
      <c r="E207" s="20">
        <v>16</v>
      </c>
      <c r="F207" s="18" t="str">
        <f t="shared" si="9"/>
        <v/>
      </c>
      <c r="I207" s="11">
        <f t="shared" si="10"/>
        <v>43611</v>
      </c>
      <c r="J207" s="11" t="str">
        <f t="shared" si="11"/>
        <v/>
      </c>
    </row>
    <row r="208" spans="1:10" x14ac:dyDescent="0.35">
      <c r="A208" s="19">
        <v>43611</v>
      </c>
      <c r="B208" s="20">
        <v>17</v>
      </c>
      <c r="C208" s="17">
        <v>0.38219999999999998</v>
      </c>
      <c r="D208" s="19">
        <v>43611</v>
      </c>
      <c r="E208" s="20">
        <v>17</v>
      </c>
      <c r="F208" s="18" t="str">
        <f t="shared" si="9"/>
        <v/>
      </c>
      <c r="I208" s="11">
        <f t="shared" si="10"/>
        <v>43611</v>
      </c>
      <c r="J208" s="11" t="str">
        <f t="shared" si="11"/>
        <v/>
      </c>
    </row>
    <row r="209" spans="1:10" x14ac:dyDescent="0.35">
      <c r="A209" s="19">
        <v>43611</v>
      </c>
      <c r="B209" s="20">
        <v>18</v>
      </c>
      <c r="C209" s="17">
        <v>8.0553000000000008</v>
      </c>
      <c r="D209" s="19">
        <v>43611</v>
      </c>
      <c r="E209" s="20">
        <v>18</v>
      </c>
      <c r="F209" s="18" t="str">
        <f t="shared" si="9"/>
        <v/>
      </c>
      <c r="I209" s="11">
        <f t="shared" si="10"/>
        <v>43611</v>
      </c>
      <c r="J209" s="11" t="str">
        <f t="shared" si="11"/>
        <v/>
      </c>
    </row>
    <row r="210" spans="1:10" x14ac:dyDescent="0.35">
      <c r="A210" s="19">
        <v>43611</v>
      </c>
      <c r="B210" s="20">
        <v>19</v>
      </c>
      <c r="C210" s="17">
        <v>18.377300000000002</v>
      </c>
      <c r="D210" s="19">
        <v>43611</v>
      </c>
      <c r="E210" s="20">
        <v>19</v>
      </c>
      <c r="F210" s="18" t="str">
        <f t="shared" si="9"/>
        <v/>
      </c>
      <c r="I210" s="11">
        <f t="shared" si="10"/>
        <v>43611</v>
      </c>
      <c r="J210" s="11" t="str">
        <f t="shared" si="11"/>
        <v/>
      </c>
    </row>
    <row r="211" spans="1:10" x14ac:dyDescent="0.35">
      <c r="A211" s="19">
        <v>43612</v>
      </c>
      <c r="B211" s="20">
        <v>12</v>
      </c>
      <c r="C211" s="17">
        <v>-6.4515000000000002</v>
      </c>
      <c r="D211" s="19">
        <v>43612</v>
      </c>
      <c r="E211" s="20">
        <v>12</v>
      </c>
      <c r="F211" s="18">
        <f t="shared" si="9"/>
        <v>0.46469999999999989</v>
      </c>
      <c r="G211" s="18">
        <f>MAX(AVERAGE(C211:C213),AVERAGE(C212:C214),AVERAGE(C213:C215),AVERAGE(C214:C216),AVERAGE(C215:C217),AVERAGE(C216:C218))</f>
        <v>2.1121666666666665</v>
      </c>
      <c r="H211" s="18">
        <f>MAX(AVERAGE(C211:C212),AVERAGE(C212:C213),AVERAGE(C213:C214),AVERAGE(C214:C215),AVERAGE(C215:C216),AVERAGE(C216:C217),AVERAGE(C217:C218))</f>
        <v>4.7705000000000002</v>
      </c>
      <c r="I211" s="11">
        <f t="shared" si="10"/>
        <v>43612</v>
      </c>
      <c r="J211" s="11" t="str">
        <f t="shared" si="11"/>
        <v/>
      </c>
    </row>
    <row r="212" spans="1:10" x14ac:dyDescent="0.35">
      <c r="A212" s="19">
        <v>43612</v>
      </c>
      <c r="B212" s="20">
        <v>13</v>
      </c>
      <c r="C212" s="17">
        <v>-7.1308999999999996</v>
      </c>
      <c r="D212" s="19">
        <v>43612</v>
      </c>
      <c r="E212" s="20">
        <v>13</v>
      </c>
      <c r="F212" s="18" t="str">
        <f t="shared" si="9"/>
        <v/>
      </c>
      <c r="I212" s="11">
        <f t="shared" si="10"/>
        <v>43612</v>
      </c>
      <c r="J212" s="11" t="str">
        <f t="shared" si="11"/>
        <v/>
      </c>
    </row>
    <row r="213" spans="1:10" x14ac:dyDescent="0.35">
      <c r="A213" s="19">
        <v>43612</v>
      </c>
      <c r="B213" s="20">
        <v>14</v>
      </c>
      <c r="C213" s="17">
        <v>-6.2168000000000001</v>
      </c>
      <c r="D213" s="19">
        <v>43612</v>
      </c>
      <c r="E213" s="20">
        <v>14</v>
      </c>
      <c r="F213" s="18" t="str">
        <f t="shared" si="9"/>
        <v/>
      </c>
      <c r="I213" s="11">
        <f t="shared" si="10"/>
        <v>43612</v>
      </c>
      <c r="J213" s="11" t="str">
        <f t="shared" si="11"/>
        <v/>
      </c>
    </row>
    <row r="214" spans="1:10" x14ac:dyDescent="0.35">
      <c r="A214" s="19">
        <v>43612</v>
      </c>
      <c r="B214" s="20">
        <v>15</v>
      </c>
      <c r="C214" s="17">
        <v>-5.4283999999999999</v>
      </c>
      <c r="D214" s="19">
        <v>43612</v>
      </c>
      <c r="E214" s="20">
        <v>15</v>
      </c>
      <c r="F214" s="18" t="str">
        <f t="shared" si="9"/>
        <v/>
      </c>
      <c r="I214" s="11">
        <f t="shared" si="10"/>
        <v>43612</v>
      </c>
      <c r="J214" s="11" t="str">
        <f t="shared" si="11"/>
        <v/>
      </c>
    </row>
    <row r="215" spans="1:10" x14ac:dyDescent="0.35">
      <c r="A215" s="19">
        <v>43612</v>
      </c>
      <c r="B215" s="20">
        <v>16</v>
      </c>
      <c r="C215" s="17">
        <v>-4.4776999999999996</v>
      </c>
      <c r="D215" s="19">
        <v>43612</v>
      </c>
      <c r="E215" s="20">
        <v>16</v>
      </c>
      <c r="F215" s="18" t="str">
        <f t="shared" si="9"/>
        <v/>
      </c>
      <c r="H215" s="18"/>
      <c r="I215" s="11">
        <f t="shared" si="10"/>
        <v>43612</v>
      </c>
      <c r="J215" s="11" t="str">
        <f t="shared" si="11"/>
        <v/>
      </c>
    </row>
    <row r="216" spans="1:10" x14ac:dyDescent="0.35">
      <c r="A216" s="19">
        <v>43612</v>
      </c>
      <c r="B216" s="20">
        <v>17</v>
      </c>
      <c r="C216" s="17">
        <v>-3.2044999999999999</v>
      </c>
      <c r="D216" s="19">
        <v>43612</v>
      </c>
      <c r="E216" s="20">
        <v>17</v>
      </c>
      <c r="F216" s="18" t="str">
        <f t="shared" si="9"/>
        <v/>
      </c>
      <c r="I216" s="11">
        <f t="shared" si="10"/>
        <v>43612</v>
      </c>
      <c r="J216" s="11" t="str">
        <f t="shared" si="11"/>
        <v/>
      </c>
    </row>
    <row r="217" spans="1:10" x14ac:dyDescent="0.35">
      <c r="A217" s="19">
        <v>43612</v>
      </c>
      <c r="B217" s="20">
        <v>18</v>
      </c>
      <c r="C217" s="17">
        <v>-1.0200000000000001E-2</v>
      </c>
      <c r="D217" s="19">
        <v>43612</v>
      </c>
      <c r="E217" s="20">
        <v>18</v>
      </c>
      <c r="F217" s="18" t="str">
        <f t="shared" si="9"/>
        <v/>
      </c>
      <c r="I217" s="11">
        <f t="shared" si="10"/>
        <v>43612</v>
      </c>
      <c r="J217" s="11" t="str">
        <f t="shared" si="11"/>
        <v/>
      </c>
    </row>
    <row r="218" spans="1:10" x14ac:dyDescent="0.35">
      <c r="A218" s="19">
        <v>43612</v>
      </c>
      <c r="B218" s="20">
        <v>19</v>
      </c>
      <c r="C218" s="17">
        <v>9.5511999999999997</v>
      </c>
      <c r="D218" s="19">
        <v>43612</v>
      </c>
      <c r="E218" s="20">
        <v>19</v>
      </c>
      <c r="F218" s="18" t="str">
        <f t="shared" si="9"/>
        <v/>
      </c>
      <c r="I218" s="11">
        <f t="shared" si="10"/>
        <v>43612</v>
      </c>
      <c r="J218" s="11" t="str">
        <f t="shared" si="11"/>
        <v/>
      </c>
    </row>
    <row r="219" spans="1:10" x14ac:dyDescent="0.35">
      <c r="A219" s="19">
        <v>43613</v>
      </c>
      <c r="B219" s="20">
        <v>12</v>
      </c>
      <c r="C219" s="17">
        <v>5.4629000000000003</v>
      </c>
      <c r="D219" s="19">
        <v>43613</v>
      </c>
      <c r="E219" s="20">
        <v>12</v>
      </c>
      <c r="F219" s="18">
        <f t="shared" si="9"/>
        <v>4.0851500000000005</v>
      </c>
      <c r="G219" s="18">
        <f>MAX(AVERAGE(C219:C221),AVERAGE(C220:C222),AVERAGE(C221:C223),AVERAGE(C222:C224),AVERAGE(C223:C225),AVERAGE(C224:C226))</f>
        <v>4.9067333333333343</v>
      </c>
      <c r="H219" s="18">
        <f>MAX(AVERAGE(C219:C220),AVERAGE(C220:C221),AVERAGE(C221:C222),AVERAGE(C222:C223),AVERAGE(C223:C224),AVERAGE(C224:C225),AVERAGE(C225:C226))</f>
        <v>7.3652500000000005</v>
      </c>
      <c r="I219" s="11">
        <f t="shared" si="10"/>
        <v>43613</v>
      </c>
      <c r="J219" s="11" t="str">
        <f t="shared" si="11"/>
        <v/>
      </c>
    </row>
    <row r="220" spans="1:10" x14ac:dyDescent="0.35">
      <c r="A220" s="19">
        <v>43613</v>
      </c>
      <c r="B220" s="20">
        <v>13</v>
      </c>
      <c r="C220" s="17">
        <v>2.7212999999999998</v>
      </c>
      <c r="D220" s="19">
        <v>43613</v>
      </c>
      <c r="E220" s="20">
        <v>13</v>
      </c>
      <c r="F220" s="18" t="str">
        <f t="shared" si="9"/>
        <v/>
      </c>
      <c r="I220" s="11">
        <f t="shared" si="10"/>
        <v>43613</v>
      </c>
      <c r="J220" s="11" t="str">
        <f t="shared" si="11"/>
        <v/>
      </c>
    </row>
    <row r="221" spans="1:10" x14ac:dyDescent="0.35">
      <c r="A221" s="19">
        <v>43613</v>
      </c>
      <c r="B221" s="20">
        <v>14</v>
      </c>
      <c r="C221" s="17">
        <v>1.7202999999999999</v>
      </c>
      <c r="D221" s="19">
        <v>43613</v>
      </c>
      <c r="E221" s="20">
        <v>14</v>
      </c>
      <c r="F221" s="18" t="str">
        <f t="shared" si="9"/>
        <v/>
      </c>
      <c r="I221" s="11">
        <f t="shared" si="10"/>
        <v>43613</v>
      </c>
      <c r="J221" s="11" t="str">
        <f t="shared" si="11"/>
        <v/>
      </c>
    </row>
    <row r="222" spans="1:10" x14ac:dyDescent="0.35">
      <c r="A222" s="19">
        <v>43613</v>
      </c>
      <c r="B222" s="20">
        <v>15</v>
      </c>
      <c r="C222" s="17">
        <v>1.9542999999999999</v>
      </c>
      <c r="D222" s="19">
        <v>43613</v>
      </c>
      <c r="E222" s="20">
        <v>15</v>
      </c>
      <c r="F222" s="18" t="str">
        <f t="shared" si="9"/>
        <v/>
      </c>
      <c r="I222" s="11">
        <f t="shared" si="10"/>
        <v>43613</v>
      </c>
      <c r="J222" s="11" t="str">
        <f t="shared" si="11"/>
        <v/>
      </c>
    </row>
    <row r="223" spans="1:10" x14ac:dyDescent="0.35">
      <c r="A223" s="19">
        <v>43613</v>
      </c>
      <c r="B223" s="20">
        <v>16</v>
      </c>
      <c r="C223" s="17">
        <v>1.6204000000000001</v>
      </c>
      <c r="D223" s="19">
        <v>43613</v>
      </c>
      <c r="E223" s="20">
        <v>16</v>
      </c>
      <c r="F223" s="18" t="str">
        <f t="shared" si="9"/>
        <v/>
      </c>
      <c r="I223" s="11">
        <f t="shared" si="10"/>
        <v>43613</v>
      </c>
      <c r="J223" s="11" t="str">
        <f t="shared" si="11"/>
        <v/>
      </c>
    </row>
    <row r="224" spans="1:10" x14ac:dyDescent="0.35">
      <c r="A224" s="19">
        <v>43613</v>
      </c>
      <c r="B224" s="20">
        <v>17</v>
      </c>
      <c r="C224" s="17">
        <v>-1.03E-2</v>
      </c>
      <c r="D224" s="19">
        <v>43613</v>
      </c>
      <c r="E224" s="20">
        <v>17</v>
      </c>
      <c r="F224" s="18" t="str">
        <f t="shared" si="9"/>
        <v/>
      </c>
      <c r="I224" s="11">
        <f t="shared" si="10"/>
        <v>43613</v>
      </c>
      <c r="J224" s="11" t="str">
        <f t="shared" si="11"/>
        <v/>
      </c>
    </row>
    <row r="225" spans="1:10" x14ac:dyDescent="0.35">
      <c r="A225" s="19">
        <v>43613</v>
      </c>
      <c r="B225" s="20">
        <v>18</v>
      </c>
      <c r="C225" s="17">
        <v>2.1798000000000002</v>
      </c>
      <c r="D225" s="19">
        <v>43613</v>
      </c>
      <c r="E225" s="20">
        <v>18</v>
      </c>
      <c r="F225" s="18" t="str">
        <f t="shared" si="9"/>
        <v/>
      </c>
      <c r="H225" s="18"/>
      <c r="I225" s="11">
        <f t="shared" si="10"/>
        <v>43613</v>
      </c>
      <c r="J225" s="11" t="str">
        <f t="shared" si="11"/>
        <v/>
      </c>
    </row>
    <row r="226" spans="1:10" x14ac:dyDescent="0.35">
      <c r="A226" s="19">
        <v>43613</v>
      </c>
      <c r="B226" s="20">
        <v>19</v>
      </c>
      <c r="C226" s="17">
        <v>12.550700000000001</v>
      </c>
      <c r="D226" s="19">
        <v>43613</v>
      </c>
      <c r="E226" s="20">
        <v>19</v>
      </c>
      <c r="F226" s="18" t="str">
        <f t="shared" si="9"/>
        <v/>
      </c>
      <c r="I226" s="11">
        <f t="shared" si="10"/>
        <v>43613</v>
      </c>
      <c r="J226" s="11" t="str">
        <f t="shared" si="11"/>
        <v/>
      </c>
    </row>
    <row r="227" spans="1:10" x14ac:dyDescent="0.35">
      <c r="A227" s="19">
        <v>43614</v>
      </c>
      <c r="B227" s="20">
        <v>12</v>
      </c>
      <c r="C227" s="17">
        <v>4.5301999999999998</v>
      </c>
      <c r="D227" s="19">
        <v>43614</v>
      </c>
      <c r="E227" s="20">
        <v>12</v>
      </c>
      <c r="F227" s="18">
        <f t="shared" si="9"/>
        <v>17.0731</v>
      </c>
      <c r="G227" s="18">
        <f>MAX(AVERAGE(C227:C229),AVERAGE(C228:C230),AVERAGE(C229:C231),AVERAGE(C230:C232),AVERAGE(C231:C233),AVERAGE(C232:C234))</f>
        <v>19.090433333333333</v>
      </c>
      <c r="H227" s="18">
        <f>MAX(AVERAGE(C227:C228),AVERAGE(C228:C229),AVERAGE(C229:C230),AVERAGE(C230:C231),AVERAGE(C231:C232),AVERAGE(C232:C233),AVERAGE(C233:C234))</f>
        <v>22.847650000000002</v>
      </c>
      <c r="I227" s="11">
        <f t="shared" si="10"/>
        <v>43614</v>
      </c>
      <c r="J227" s="11" t="str">
        <f t="shared" si="11"/>
        <v/>
      </c>
    </row>
    <row r="228" spans="1:10" x14ac:dyDescent="0.35">
      <c r="A228" s="19">
        <v>43614</v>
      </c>
      <c r="B228" s="20">
        <v>13</v>
      </c>
      <c r="C228" s="17">
        <v>4.4821999999999997</v>
      </c>
      <c r="D228" s="19">
        <v>43614</v>
      </c>
      <c r="E228" s="20">
        <v>13</v>
      </c>
      <c r="F228" s="18" t="str">
        <f t="shared" si="9"/>
        <v/>
      </c>
      <c r="I228" s="11">
        <f t="shared" si="10"/>
        <v>43614</v>
      </c>
      <c r="J228" s="11" t="str">
        <f t="shared" si="11"/>
        <v/>
      </c>
    </row>
    <row r="229" spans="1:10" x14ac:dyDescent="0.35">
      <c r="A229" s="19">
        <v>43614</v>
      </c>
      <c r="B229" s="20">
        <v>14</v>
      </c>
      <c r="C229" s="17">
        <v>8.0033999999999992</v>
      </c>
      <c r="D229" s="19">
        <v>43614</v>
      </c>
      <c r="E229" s="20">
        <v>14</v>
      </c>
      <c r="F229" s="18" t="str">
        <f t="shared" si="9"/>
        <v/>
      </c>
      <c r="I229" s="11">
        <f t="shared" si="10"/>
        <v>43614</v>
      </c>
      <c r="J229" s="11" t="str">
        <f t="shared" si="11"/>
        <v/>
      </c>
    </row>
    <row r="230" spans="1:10" x14ac:dyDescent="0.35">
      <c r="A230" s="19">
        <v>43614</v>
      </c>
      <c r="B230" s="20">
        <v>15</v>
      </c>
      <c r="C230" s="17">
        <v>10.321</v>
      </c>
      <c r="D230" s="19">
        <v>43614</v>
      </c>
      <c r="E230" s="20">
        <v>15</v>
      </c>
      <c r="F230" s="18" t="str">
        <f t="shared" si="9"/>
        <v/>
      </c>
      <c r="I230" s="11">
        <f t="shared" si="10"/>
        <v>43614</v>
      </c>
      <c r="J230" s="11" t="str">
        <f t="shared" si="11"/>
        <v/>
      </c>
    </row>
    <row r="231" spans="1:10" x14ac:dyDescent="0.35">
      <c r="A231" s="19">
        <v>43614</v>
      </c>
      <c r="B231" s="20">
        <v>16</v>
      </c>
      <c r="C231" s="17">
        <v>11.021100000000001</v>
      </c>
      <c r="D231" s="19">
        <v>43614</v>
      </c>
      <c r="E231" s="20">
        <v>16</v>
      </c>
      <c r="F231" s="18" t="str">
        <f t="shared" si="9"/>
        <v/>
      </c>
      <c r="I231" s="11">
        <f t="shared" si="10"/>
        <v>43614</v>
      </c>
      <c r="J231" s="11" t="str">
        <f t="shared" si="11"/>
        <v/>
      </c>
    </row>
    <row r="232" spans="1:10" x14ac:dyDescent="0.35">
      <c r="A232" s="19">
        <v>43614</v>
      </c>
      <c r="B232" s="20">
        <v>17</v>
      </c>
      <c r="C232" s="17">
        <v>11.576000000000001</v>
      </c>
      <c r="D232" s="19">
        <v>43614</v>
      </c>
      <c r="E232" s="20">
        <v>17</v>
      </c>
      <c r="F232" s="18" t="str">
        <f t="shared" si="9"/>
        <v/>
      </c>
      <c r="I232" s="11">
        <f t="shared" si="10"/>
        <v>43614</v>
      </c>
      <c r="J232" s="11" t="str">
        <f t="shared" si="11"/>
        <v/>
      </c>
    </row>
    <row r="233" spans="1:10" x14ac:dyDescent="0.35">
      <c r="A233" s="19">
        <v>43614</v>
      </c>
      <c r="B233" s="20">
        <v>18</v>
      </c>
      <c r="C233" s="17">
        <v>16.395199999999999</v>
      </c>
      <c r="D233" s="19">
        <v>43614</v>
      </c>
      <c r="E233" s="20">
        <v>18</v>
      </c>
      <c r="F233" s="18" t="str">
        <f t="shared" si="9"/>
        <v/>
      </c>
      <c r="I233" s="11">
        <f t="shared" si="10"/>
        <v>43614</v>
      </c>
      <c r="J233" s="11" t="str">
        <f t="shared" si="11"/>
        <v/>
      </c>
    </row>
    <row r="234" spans="1:10" x14ac:dyDescent="0.35">
      <c r="A234" s="19">
        <v>43614</v>
      </c>
      <c r="B234" s="20">
        <v>19</v>
      </c>
      <c r="C234" s="17">
        <v>29.3001</v>
      </c>
      <c r="D234" s="19">
        <v>43614</v>
      </c>
      <c r="E234" s="20">
        <v>19</v>
      </c>
      <c r="F234" s="18" t="str">
        <f t="shared" si="9"/>
        <v/>
      </c>
      <c r="I234" s="11">
        <f t="shared" si="10"/>
        <v>43614</v>
      </c>
      <c r="J234" s="11" t="str">
        <f t="shared" si="11"/>
        <v/>
      </c>
    </row>
    <row r="235" spans="1:10" x14ac:dyDescent="0.35">
      <c r="A235" s="19">
        <v>43615</v>
      </c>
      <c r="B235" s="20">
        <v>12</v>
      </c>
      <c r="C235" s="17">
        <v>11.489100000000001</v>
      </c>
      <c r="D235" s="19">
        <v>43615</v>
      </c>
      <c r="E235" s="20">
        <v>12</v>
      </c>
      <c r="F235" s="18">
        <f t="shared" si="9"/>
        <v>21.566475000000001</v>
      </c>
      <c r="G235" s="18">
        <f>MAX(AVERAGE(C235:C237),AVERAGE(C236:C238),AVERAGE(C237:C239),AVERAGE(C238:C240),AVERAGE(C239:C241),AVERAGE(C240:C242))</f>
        <v>24.007000000000001</v>
      </c>
      <c r="H235" s="18">
        <f>MAX(AVERAGE(C235:C236),AVERAGE(C236:C237),AVERAGE(C237:C238),AVERAGE(C238:C239),AVERAGE(C239:C240),AVERAGE(C240:C241),AVERAGE(C241:C242))</f>
        <v>27.697500000000002</v>
      </c>
      <c r="I235" s="11">
        <f t="shared" si="10"/>
        <v>43615</v>
      </c>
      <c r="J235" s="11" t="str">
        <f t="shared" si="11"/>
        <v/>
      </c>
    </row>
    <row r="236" spans="1:10" x14ac:dyDescent="0.35">
      <c r="A236" s="19">
        <v>43615</v>
      </c>
      <c r="B236" s="20">
        <v>13</v>
      </c>
      <c r="C236" s="17">
        <v>9.9733999999999998</v>
      </c>
      <c r="D236" s="19">
        <v>43615</v>
      </c>
      <c r="E236" s="20">
        <v>13</v>
      </c>
      <c r="F236" s="18" t="str">
        <f t="shared" si="9"/>
        <v/>
      </c>
      <c r="I236" s="11">
        <f t="shared" si="10"/>
        <v>43615</v>
      </c>
      <c r="J236" s="11" t="str">
        <f t="shared" si="11"/>
        <v/>
      </c>
    </row>
    <row r="237" spans="1:10" x14ac:dyDescent="0.35">
      <c r="A237" s="19">
        <v>43615</v>
      </c>
      <c r="B237" s="20">
        <v>14</v>
      </c>
      <c r="C237" s="17">
        <v>11.7639</v>
      </c>
      <c r="D237" s="19">
        <v>43615</v>
      </c>
      <c r="E237" s="20">
        <v>14</v>
      </c>
      <c r="F237" s="18" t="str">
        <f t="shared" si="9"/>
        <v/>
      </c>
      <c r="I237" s="11">
        <f t="shared" si="10"/>
        <v>43615</v>
      </c>
      <c r="J237" s="11" t="str">
        <f t="shared" si="11"/>
        <v/>
      </c>
    </row>
    <row r="238" spans="1:10" x14ac:dyDescent="0.35">
      <c r="A238" s="19">
        <v>43615</v>
      </c>
      <c r="B238" s="20">
        <v>15</v>
      </c>
      <c r="C238" s="17">
        <v>12.700200000000001</v>
      </c>
      <c r="D238" s="19">
        <v>43615</v>
      </c>
      <c r="E238" s="20">
        <v>15</v>
      </c>
      <c r="F238" s="18" t="str">
        <f t="shared" si="9"/>
        <v/>
      </c>
      <c r="I238" s="11">
        <f t="shared" si="10"/>
        <v>43615</v>
      </c>
      <c r="J238" s="11" t="str">
        <f t="shared" si="11"/>
        <v/>
      </c>
    </row>
    <row r="239" spans="1:10" x14ac:dyDescent="0.35">
      <c r="A239" s="19">
        <v>43615</v>
      </c>
      <c r="B239" s="20">
        <v>16</v>
      </c>
      <c r="C239" s="17">
        <v>14.244899999999999</v>
      </c>
      <c r="D239" s="19">
        <v>43615</v>
      </c>
      <c r="E239" s="20">
        <v>16</v>
      </c>
      <c r="F239" s="18" t="str">
        <f t="shared" si="9"/>
        <v/>
      </c>
      <c r="I239" s="11">
        <f t="shared" si="10"/>
        <v>43615</v>
      </c>
      <c r="J239" s="11" t="str">
        <f t="shared" si="11"/>
        <v/>
      </c>
    </row>
    <row r="240" spans="1:10" x14ac:dyDescent="0.35">
      <c r="A240" s="19">
        <v>43615</v>
      </c>
      <c r="B240" s="20">
        <v>17</v>
      </c>
      <c r="C240" s="17">
        <v>16.626000000000001</v>
      </c>
      <c r="D240" s="19">
        <v>43615</v>
      </c>
      <c r="E240" s="20">
        <v>17</v>
      </c>
      <c r="F240" s="18" t="str">
        <f t="shared" si="9"/>
        <v/>
      </c>
      <c r="I240" s="11">
        <f t="shared" si="10"/>
        <v>43615</v>
      </c>
      <c r="J240" s="11" t="str">
        <f t="shared" si="11"/>
        <v/>
      </c>
    </row>
    <row r="241" spans="1:10" x14ac:dyDescent="0.35">
      <c r="A241" s="19">
        <v>43615</v>
      </c>
      <c r="B241" s="20">
        <v>18</v>
      </c>
      <c r="C241" s="17">
        <v>20.725000000000001</v>
      </c>
      <c r="D241" s="19">
        <v>43615</v>
      </c>
      <c r="E241" s="20">
        <v>18</v>
      </c>
      <c r="F241" s="18" t="str">
        <f t="shared" si="9"/>
        <v/>
      </c>
      <c r="I241" s="11">
        <f t="shared" si="10"/>
        <v>43615</v>
      </c>
      <c r="J241" s="11" t="str">
        <f t="shared" si="11"/>
        <v/>
      </c>
    </row>
    <row r="242" spans="1:10" x14ac:dyDescent="0.35">
      <c r="A242" s="19">
        <v>43615</v>
      </c>
      <c r="B242" s="20">
        <v>19</v>
      </c>
      <c r="C242" s="17">
        <v>34.67</v>
      </c>
      <c r="D242" s="19">
        <v>43615</v>
      </c>
      <c r="E242" s="20">
        <v>19</v>
      </c>
      <c r="F242" s="18" t="str">
        <f t="shared" si="9"/>
        <v/>
      </c>
      <c r="I242" s="11">
        <f t="shared" si="10"/>
        <v>43615</v>
      </c>
      <c r="J242" s="11" t="str">
        <f t="shared" si="11"/>
        <v/>
      </c>
    </row>
    <row r="243" spans="1:10" x14ac:dyDescent="0.35">
      <c r="A243" s="19">
        <v>43616</v>
      </c>
      <c r="B243" s="20">
        <v>12</v>
      </c>
      <c r="C243" s="17">
        <v>12.420199999999999</v>
      </c>
      <c r="D243" s="19">
        <v>43616</v>
      </c>
      <c r="E243" s="20">
        <v>12</v>
      </c>
      <c r="F243" s="18">
        <f t="shared" si="9"/>
        <v>22.34355</v>
      </c>
      <c r="G243" s="18">
        <f>MAX(AVERAGE(C243:C245),AVERAGE(C244:C246),AVERAGE(C245:C247),AVERAGE(C246:C248),AVERAGE(C247:C249),AVERAGE(C248:C250))</f>
        <v>24.778866666666669</v>
      </c>
      <c r="H243" s="18">
        <f>MAX(AVERAGE(C243:C244),AVERAGE(C244:C245),AVERAGE(C245:C246),AVERAGE(C246:C247),AVERAGE(C247:C248),AVERAGE(C248:C249),AVERAGE(C249:C250))</f>
        <v>29.54365</v>
      </c>
      <c r="I243" s="11">
        <f t="shared" si="10"/>
        <v>43616</v>
      </c>
      <c r="J243" s="11" t="str">
        <f t="shared" si="11"/>
        <v/>
      </c>
    </row>
    <row r="244" spans="1:10" x14ac:dyDescent="0.35">
      <c r="A244" s="19">
        <v>43616</v>
      </c>
      <c r="B244" s="20">
        <v>13</v>
      </c>
      <c r="C244" s="17">
        <v>11.4948</v>
      </c>
      <c r="D244" s="19">
        <v>43616</v>
      </c>
      <c r="E244" s="20">
        <v>13</v>
      </c>
      <c r="F244" s="18" t="str">
        <f t="shared" si="9"/>
        <v/>
      </c>
      <c r="I244" s="11">
        <f t="shared" si="10"/>
        <v>43616</v>
      </c>
      <c r="J244" s="11" t="str">
        <f t="shared" si="11"/>
        <v/>
      </c>
    </row>
    <row r="245" spans="1:10" x14ac:dyDescent="0.35">
      <c r="A245" s="19">
        <v>43616</v>
      </c>
      <c r="B245" s="20">
        <v>14</v>
      </c>
      <c r="C245" s="17">
        <v>14.7386</v>
      </c>
      <c r="D245" s="19">
        <v>43616</v>
      </c>
      <c r="E245" s="20">
        <v>14</v>
      </c>
      <c r="F245" s="18" t="str">
        <f t="shared" si="9"/>
        <v/>
      </c>
      <c r="I245" s="11">
        <f t="shared" si="10"/>
        <v>43616</v>
      </c>
      <c r="J245" s="11" t="str">
        <f t="shared" si="11"/>
        <v/>
      </c>
    </row>
    <row r="246" spans="1:10" x14ac:dyDescent="0.35">
      <c r="A246" s="19">
        <v>43616</v>
      </c>
      <c r="B246" s="20">
        <v>15</v>
      </c>
      <c r="C246" s="17">
        <v>13.383100000000001</v>
      </c>
      <c r="D246" s="19">
        <v>43616</v>
      </c>
      <c r="E246" s="20">
        <v>15</v>
      </c>
      <c r="F246" s="18" t="str">
        <f t="shared" si="9"/>
        <v/>
      </c>
      <c r="I246" s="11">
        <f t="shared" si="10"/>
        <v>43616</v>
      </c>
      <c r="J246" s="11" t="str">
        <f t="shared" si="11"/>
        <v/>
      </c>
    </row>
    <row r="247" spans="1:10" x14ac:dyDescent="0.35">
      <c r="A247" s="19">
        <v>43616</v>
      </c>
      <c r="B247" s="20">
        <v>16</v>
      </c>
      <c r="C247" s="17">
        <v>15.037599999999999</v>
      </c>
      <c r="D247" s="19">
        <v>43616</v>
      </c>
      <c r="E247" s="20">
        <v>16</v>
      </c>
      <c r="F247" s="18" t="str">
        <f t="shared" si="9"/>
        <v/>
      </c>
      <c r="I247" s="11">
        <f t="shared" si="10"/>
        <v>43616</v>
      </c>
      <c r="J247" s="11" t="str">
        <f t="shared" si="11"/>
        <v/>
      </c>
    </row>
    <row r="248" spans="1:10" x14ac:dyDescent="0.35">
      <c r="A248" s="19">
        <v>43616</v>
      </c>
      <c r="B248" s="20">
        <v>17</v>
      </c>
      <c r="C248" s="17">
        <v>15.2493</v>
      </c>
      <c r="D248" s="19">
        <v>43616</v>
      </c>
      <c r="E248" s="20">
        <v>17</v>
      </c>
      <c r="F248" s="18" t="str">
        <f t="shared" si="9"/>
        <v/>
      </c>
      <c r="I248" s="11">
        <f t="shared" si="10"/>
        <v>43616</v>
      </c>
      <c r="J248" s="11" t="str">
        <f t="shared" si="11"/>
        <v/>
      </c>
    </row>
    <row r="249" spans="1:10" x14ac:dyDescent="0.35">
      <c r="A249" s="19">
        <v>43616</v>
      </c>
      <c r="B249" s="20">
        <v>18</v>
      </c>
      <c r="C249" s="17">
        <v>22.633099999999999</v>
      </c>
      <c r="D249" s="19">
        <v>43616</v>
      </c>
      <c r="E249" s="20">
        <v>18</v>
      </c>
      <c r="F249" s="18" t="str">
        <f t="shared" si="9"/>
        <v/>
      </c>
      <c r="I249" s="11">
        <f t="shared" si="10"/>
        <v>43616</v>
      </c>
      <c r="J249" s="11" t="str">
        <f t="shared" si="11"/>
        <v/>
      </c>
    </row>
    <row r="250" spans="1:10" x14ac:dyDescent="0.35">
      <c r="A250" s="19">
        <v>43616</v>
      </c>
      <c r="B250" s="20">
        <v>19</v>
      </c>
      <c r="C250" s="17">
        <v>36.4542</v>
      </c>
      <c r="D250" s="19">
        <v>43616</v>
      </c>
      <c r="E250" s="20">
        <v>19</v>
      </c>
      <c r="F250" s="18" t="str">
        <f t="shared" si="9"/>
        <v/>
      </c>
      <c r="I250" s="11">
        <f t="shared" si="10"/>
        <v>43616</v>
      </c>
      <c r="J250" s="11" t="str">
        <f t="shared" si="11"/>
        <v/>
      </c>
    </row>
    <row r="251" spans="1:10" x14ac:dyDescent="0.35">
      <c r="A251" s="19">
        <v>43617</v>
      </c>
      <c r="B251" s="20">
        <v>12</v>
      </c>
      <c r="C251" s="17">
        <v>0.96789999999999998</v>
      </c>
      <c r="D251" s="19">
        <v>43617</v>
      </c>
      <c r="E251" s="20">
        <v>12</v>
      </c>
      <c r="F251" s="18">
        <f t="shared" si="9"/>
        <v>17.715325</v>
      </c>
      <c r="G251" s="18">
        <f>MAX(AVERAGE(C251:C253),AVERAGE(C252:C254),AVERAGE(C253:C255),AVERAGE(C254:C256),AVERAGE(C255:C257),AVERAGE(C256:C258))</f>
        <v>18.937166666666666</v>
      </c>
      <c r="H251" s="18">
        <f>MAX(AVERAGE(C251:C252),AVERAGE(C252:C253),AVERAGE(C253:C254),AVERAGE(C254:C255),AVERAGE(C255:C256),AVERAGE(C256:C257),AVERAGE(C257:C258))</f>
        <v>22.455550000000002</v>
      </c>
      <c r="I251" s="11">
        <f t="shared" si="10"/>
        <v>43617</v>
      </c>
      <c r="J251" s="11" t="str">
        <f t="shared" si="11"/>
        <v/>
      </c>
    </row>
    <row r="252" spans="1:10" x14ac:dyDescent="0.35">
      <c r="A252" s="19">
        <v>43617</v>
      </c>
      <c r="B252" s="20">
        <v>13</v>
      </c>
      <c r="C252" s="17">
        <v>3.1198000000000001</v>
      </c>
      <c r="D252" s="19">
        <v>43617</v>
      </c>
      <c r="E252" s="20">
        <v>13</v>
      </c>
      <c r="F252" s="18" t="str">
        <f t="shared" si="9"/>
        <v/>
      </c>
      <c r="I252" s="11">
        <f t="shared" si="10"/>
        <v>43617</v>
      </c>
      <c r="J252" s="11" t="str">
        <f t="shared" si="11"/>
        <v/>
      </c>
    </row>
    <row r="253" spans="1:10" x14ac:dyDescent="0.35">
      <c r="A253" s="19">
        <v>43617</v>
      </c>
      <c r="B253" s="20">
        <v>14</v>
      </c>
      <c r="C253" s="17">
        <v>3.7839999999999998</v>
      </c>
      <c r="D253" s="19">
        <v>43617</v>
      </c>
      <c r="E253" s="20">
        <v>14</v>
      </c>
      <c r="F253" s="18" t="str">
        <f t="shared" si="9"/>
        <v/>
      </c>
      <c r="H253" s="18"/>
      <c r="I253" s="11">
        <f t="shared" si="10"/>
        <v>43617</v>
      </c>
      <c r="J253" s="11" t="str">
        <f t="shared" si="11"/>
        <v/>
      </c>
    </row>
    <row r="254" spans="1:10" x14ac:dyDescent="0.35">
      <c r="A254" s="19">
        <v>43617</v>
      </c>
      <c r="B254" s="20">
        <v>15</v>
      </c>
      <c r="C254" s="17">
        <v>8.2209000000000003</v>
      </c>
      <c r="D254" s="19">
        <v>43617</v>
      </c>
      <c r="E254" s="20">
        <v>15</v>
      </c>
      <c r="F254" s="18" t="str">
        <f t="shared" si="9"/>
        <v/>
      </c>
      <c r="I254" s="11">
        <f t="shared" si="10"/>
        <v>43617</v>
      </c>
      <c r="J254" s="11" t="str">
        <f t="shared" si="11"/>
        <v/>
      </c>
    </row>
    <row r="255" spans="1:10" x14ac:dyDescent="0.35">
      <c r="A255" s="19">
        <v>43617</v>
      </c>
      <c r="B255" s="20">
        <v>16</v>
      </c>
      <c r="C255" s="17">
        <v>14.049799999999999</v>
      </c>
      <c r="D255" s="19">
        <v>43617</v>
      </c>
      <c r="E255" s="20">
        <v>16</v>
      </c>
      <c r="F255" s="18" t="str">
        <f t="shared" si="9"/>
        <v/>
      </c>
      <c r="I255" s="11">
        <f t="shared" si="10"/>
        <v>43617</v>
      </c>
      <c r="J255" s="11" t="str">
        <f t="shared" si="11"/>
        <v/>
      </c>
    </row>
    <row r="256" spans="1:10" x14ac:dyDescent="0.35">
      <c r="A256" s="19">
        <v>43617</v>
      </c>
      <c r="B256" s="20">
        <v>17</v>
      </c>
      <c r="C256" s="17">
        <v>11.900399999999999</v>
      </c>
      <c r="D256" s="19">
        <v>43617</v>
      </c>
      <c r="E256" s="20">
        <v>17</v>
      </c>
      <c r="F256" s="18" t="str">
        <f t="shared" si="9"/>
        <v/>
      </c>
      <c r="I256" s="11">
        <f t="shared" si="10"/>
        <v>43617</v>
      </c>
      <c r="J256" s="11" t="str">
        <f t="shared" si="11"/>
        <v/>
      </c>
    </row>
    <row r="257" spans="1:10" x14ac:dyDescent="0.35">
      <c r="A257" s="19">
        <v>43617</v>
      </c>
      <c r="B257" s="20">
        <v>18</v>
      </c>
      <c r="C257" s="17">
        <v>17.7044</v>
      </c>
      <c r="D257" s="19">
        <v>43617</v>
      </c>
      <c r="E257" s="20">
        <v>18</v>
      </c>
      <c r="F257" s="18" t="str">
        <f t="shared" si="9"/>
        <v/>
      </c>
      <c r="I257" s="11">
        <f t="shared" si="10"/>
        <v>43617</v>
      </c>
      <c r="J257" s="11" t="str">
        <f t="shared" si="11"/>
        <v/>
      </c>
    </row>
    <row r="258" spans="1:10" x14ac:dyDescent="0.35">
      <c r="A258" s="19">
        <v>43617</v>
      </c>
      <c r="B258" s="20">
        <v>19</v>
      </c>
      <c r="C258" s="17">
        <v>27.206700000000001</v>
      </c>
      <c r="D258" s="19">
        <v>43617</v>
      </c>
      <c r="E258" s="20">
        <v>19</v>
      </c>
      <c r="F258" s="18" t="str">
        <f t="shared" si="9"/>
        <v/>
      </c>
      <c r="I258" s="11">
        <f t="shared" si="10"/>
        <v>43617</v>
      </c>
      <c r="J258" s="11" t="str">
        <f t="shared" si="11"/>
        <v/>
      </c>
    </row>
    <row r="259" spans="1:10" x14ac:dyDescent="0.35">
      <c r="A259" s="19">
        <v>43618</v>
      </c>
      <c r="B259" s="20">
        <v>12</v>
      </c>
      <c r="C259" s="17">
        <v>-1.0500000000000001E-2</v>
      </c>
      <c r="D259" s="19">
        <v>43618</v>
      </c>
      <c r="E259" s="20">
        <v>12</v>
      </c>
      <c r="F259" s="18">
        <f t="shared" si="9"/>
        <v>12.198574999999998</v>
      </c>
      <c r="G259" s="18">
        <f>MAX(AVERAGE(C259:C261),AVERAGE(C260:C262),AVERAGE(C261:C263),AVERAGE(C262:C264),AVERAGE(C263:C265),AVERAGE(C264:C266))</f>
        <v>15.028833333333333</v>
      </c>
      <c r="H259" s="18">
        <f>MAX(AVERAGE(C259:C260),AVERAGE(C260:C261),AVERAGE(C261:C262),AVERAGE(C262:C263),AVERAGE(C263:C264),AVERAGE(C264:C265),AVERAGE(C265:C266))</f>
        <v>19.146349999999998</v>
      </c>
      <c r="I259" s="11">
        <f t="shared" si="10"/>
        <v>43618</v>
      </c>
      <c r="J259" s="11" t="str">
        <f t="shared" si="11"/>
        <v/>
      </c>
    </row>
    <row r="260" spans="1:10" x14ac:dyDescent="0.35">
      <c r="A260" s="19">
        <v>43618</v>
      </c>
      <c r="B260" s="20">
        <v>13</v>
      </c>
      <c r="C260" s="17">
        <v>-1.03E-2</v>
      </c>
      <c r="D260" s="19">
        <v>43618</v>
      </c>
      <c r="E260" s="20">
        <v>13</v>
      </c>
      <c r="F260" s="18" t="str">
        <f t="shared" ref="F260:F323" si="12">IF(E260=12,MAX(AVERAGE(C260:C263),AVERAGE(C261:C264),AVERAGE(C262:C265),AVERAGE(C263:C266),AVERAGE(C264:C267)),"")</f>
        <v/>
      </c>
      <c r="I260" s="11">
        <f t="shared" ref="I260:I323" si="13">A260</f>
        <v>43618</v>
      </c>
      <c r="J260" s="11" t="str">
        <f t="shared" ref="J260:J323" si="14">IF(F260="","",IF(OR(F260&gt;=95,G260&gt;=95,H260&gt;=95),I260,""))</f>
        <v/>
      </c>
    </row>
    <row r="261" spans="1:10" x14ac:dyDescent="0.35">
      <c r="A261" s="19">
        <v>43618</v>
      </c>
      <c r="B261" s="20">
        <v>14</v>
      </c>
      <c r="C261" s="17">
        <v>0</v>
      </c>
      <c r="D261" s="19">
        <v>43618</v>
      </c>
      <c r="E261" s="20">
        <v>14</v>
      </c>
      <c r="F261" s="18" t="str">
        <f t="shared" si="12"/>
        <v/>
      </c>
      <c r="I261" s="11">
        <f t="shared" si="13"/>
        <v>43618</v>
      </c>
      <c r="J261" s="11" t="str">
        <f t="shared" si="14"/>
        <v/>
      </c>
    </row>
    <row r="262" spans="1:10" x14ac:dyDescent="0.35">
      <c r="A262" s="19">
        <v>43618</v>
      </c>
      <c r="B262" s="20">
        <v>15</v>
      </c>
      <c r="C262" s="17">
        <v>0.56859999999999999</v>
      </c>
      <c r="D262" s="19">
        <v>43618</v>
      </c>
      <c r="E262" s="20">
        <v>15</v>
      </c>
      <c r="F262" s="18" t="str">
        <f t="shared" si="12"/>
        <v/>
      </c>
      <c r="I262" s="11">
        <f t="shared" si="13"/>
        <v>43618</v>
      </c>
      <c r="J262" s="11" t="str">
        <f t="shared" si="14"/>
        <v/>
      </c>
    </row>
    <row r="263" spans="1:10" x14ac:dyDescent="0.35">
      <c r="A263" s="19">
        <v>43618</v>
      </c>
      <c r="B263" s="20">
        <v>16</v>
      </c>
      <c r="C263" s="17">
        <v>3.7078000000000002</v>
      </c>
      <c r="D263" s="19">
        <v>43618</v>
      </c>
      <c r="E263" s="20">
        <v>16</v>
      </c>
      <c r="F263" s="18" t="str">
        <f t="shared" si="12"/>
        <v/>
      </c>
      <c r="H263" s="18"/>
      <c r="I263" s="11">
        <f t="shared" si="13"/>
        <v>43618</v>
      </c>
      <c r="J263" s="11" t="str">
        <f t="shared" si="14"/>
        <v/>
      </c>
    </row>
    <row r="264" spans="1:10" x14ac:dyDescent="0.35">
      <c r="A264" s="19">
        <v>43618</v>
      </c>
      <c r="B264" s="20">
        <v>17</v>
      </c>
      <c r="C264" s="17">
        <v>6.7938000000000001</v>
      </c>
      <c r="D264" s="19">
        <v>43618</v>
      </c>
      <c r="E264" s="20">
        <v>17</v>
      </c>
      <c r="F264" s="18" t="str">
        <f t="shared" si="12"/>
        <v/>
      </c>
      <c r="I264" s="11">
        <f t="shared" si="13"/>
        <v>43618</v>
      </c>
      <c r="J264" s="11" t="str">
        <f t="shared" si="14"/>
        <v/>
      </c>
    </row>
    <row r="265" spans="1:10" x14ac:dyDescent="0.35">
      <c r="A265" s="19">
        <v>43618</v>
      </c>
      <c r="B265" s="20">
        <v>18</v>
      </c>
      <c r="C265" s="17">
        <v>11.3622</v>
      </c>
      <c r="D265" s="19">
        <v>43618</v>
      </c>
      <c r="E265" s="20">
        <v>18</v>
      </c>
      <c r="F265" s="18" t="str">
        <f t="shared" si="12"/>
        <v/>
      </c>
      <c r="I265" s="11">
        <f t="shared" si="13"/>
        <v>43618</v>
      </c>
      <c r="J265" s="11" t="str">
        <f t="shared" si="14"/>
        <v/>
      </c>
    </row>
    <row r="266" spans="1:10" x14ac:dyDescent="0.35">
      <c r="A266" s="19">
        <v>43618</v>
      </c>
      <c r="B266" s="20">
        <v>19</v>
      </c>
      <c r="C266" s="17">
        <v>26.930499999999999</v>
      </c>
      <c r="D266" s="19">
        <v>43618</v>
      </c>
      <c r="E266" s="20">
        <v>19</v>
      </c>
      <c r="F266" s="18" t="str">
        <f t="shared" si="12"/>
        <v/>
      </c>
      <c r="I266" s="11">
        <f t="shared" si="13"/>
        <v>43618</v>
      </c>
      <c r="J266" s="11" t="str">
        <f t="shared" si="14"/>
        <v/>
      </c>
    </row>
    <row r="267" spans="1:10" x14ac:dyDescent="0.35">
      <c r="A267" s="19">
        <v>43619</v>
      </c>
      <c r="B267" s="20">
        <v>12</v>
      </c>
      <c r="C267" s="17">
        <v>10.3108</v>
      </c>
      <c r="D267" s="19">
        <v>43619</v>
      </c>
      <c r="E267" s="20">
        <v>12</v>
      </c>
      <c r="F267" s="18">
        <f t="shared" si="12"/>
        <v>24.492224999999998</v>
      </c>
      <c r="G267" s="18">
        <f>MAX(AVERAGE(C267:C269),AVERAGE(C268:C270),AVERAGE(C269:C271),AVERAGE(C270:C272),AVERAGE(C271:C273),AVERAGE(C272:C274))</f>
        <v>26.485133333333334</v>
      </c>
      <c r="H267" s="18">
        <f>MAX(AVERAGE(C267:C268),AVERAGE(C268:C269),AVERAGE(C269:C270),AVERAGE(C270:C271),AVERAGE(C271:C272),AVERAGE(C272:C273),AVERAGE(C273:C274))</f>
        <v>30.670749999999998</v>
      </c>
      <c r="I267" s="11">
        <f t="shared" si="13"/>
        <v>43619</v>
      </c>
      <c r="J267" s="11" t="str">
        <f t="shared" si="14"/>
        <v/>
      </c>
    </row>
    <row r="268" spans="1:10" x14ac:dyDescent="0.35">
      <c r="A268" s="19">
        <v>43619</v>
      </c>
      <c r="B268" s="20">
        <v>13</v>
      </c>
      <c r="C268" s="17">
        <v>11.3874</v>
      </c>
      <c r="D268" s="19">
        <v>43619</v>
      </c>
      <c r="E268" s="20">
        <v>13</v>
      </c>
      <c r="F268" s="18" t="str">
        <f t="shared" si="12"/>
        <v/>
      </c>
      <c r="I268" s="11">
        <f t="shared" si="13"/>
        <v>43619</v>
      </c>
      <c r="J268" s="11" t="str">
        <f t="shared" si="14"/>
        <v/>
      </c>
    </row>
    <row r="269" spans="1:10" x14ac:dyDescent="0.35">
      <c r="A269" s="19">
        <v>43619</v>
      </c>
      <c r="B269" s="20">
        <v>14</v>
      </c>
      <c r="C269" s="17">
        <v>15.273199999999999</v>
      </c>
      <c r="D269" s="19">
        <v>43619</v>
      </c>
      <c r="E269" s="20">
        <v>14</v>
      </c>
      <c r="F269" s="18" t="str">
        <f t="shared" si="12"/>
        <v/>
      </c>
      <c r="I269" s="11">
        <f t="shared" si="13"/>
        <v>43619</v>
      </c>
      <c r="J269" s="11" t="str">
        <f t="shared" si="14"/>
        <v/>
      </c>
    </row>
    <row r="270" spans="1:10" x14ac:dyDescent="0.35">
      <c r="A270" s="19">
        <v>43619</v>
      </c>
      <c r="B270" s="20">
        <v>15</v>
      </c>
      <c r="C270" s="17">
        <v>17.359400000000001</v>
      </c>
      <c r="D270" s="19">
        <v>43619</v>
      </c>
      <c r="E270" s="20">
        <v>15</v>
      </c>
      <c r="F270" s="18" t="str">
        <f t="shared" si="12"/>
        <v/>
      </c>
      <c r="I270" s="11">
        <f t="shared" si="13"/>
        <v>43619</v>
      </c>
      <c r="J270" s="11" t="str">
        <f t="shared" si="14"/>
        <v/>
      </c>
    </row>
    <row r="271" spans="1:10" x14ac:dyDescent="0.35">
      <c r="A271" s="19">
        <v>43619</v>
      </c>
      <c r="B271" s="20">
        <v>16</v>
      </c>
      <c r="C271" s="17">
        <v>18.513500000000001</v>
      </c>
      <c r="D271" s="19">
        <v>43619</v>
      </c>
      <c r="E271" s="20">
        <v>16</v>
      </c>
      <c r="F271" s="18" t="str">
        <f t="shared" si="12"/>
        <v/>
      </c>
      <c r="I271" s="11">
        <f t="shared" si="13"/>
        <v>43619</v>
      </c>
      <c r="J271" s="11" t="str">
        <f t="shared" si="14"/>
        <v/>
      </c>
    </row>
    <row r="272" spans="1:10" x14ac:dyDescent="0.35">
      <c r="A272" s="19">
        <v>43619</v>
      </c>
      <c r="B272" s="20">
        <v>17</v>
      </c>
      <c r="C272" s="17">
        <v>18.113900000000001</v>
      </c>
      <c r="D272" s="19">
        <v>43619</v>
      </c>
      <c r="E272" s="20">
        <v>17</v>
      </c>
      <c r="F272" s="18" t="str">
        <f t="shared" si="12"/>
        <v/>
      </c>
      <c r="I272" s="11">
        <f t="shared" si="13"/>
        <v>43619</v>
      </c>
      <c r="J272" s="11" t="str">
        <f t="shared" si="14"/>
        <v/>
      </c>
    </row>
    <row r="273" spans="1:10" x14ac:dyDescent="0.35">
      <c r="A273" s="19">
        <v>43619</v>
      </c>
      <c r="B273" s="20">
        <v>18</v>
      </c>
      <c r="C273" s="17">
        <v>24.5199</v>
      </c>
      <c r="D273" s="19">
        <v>43619</v>
      </c>
      <c r="E273" s="20">
        <v>18</v>
      </c>
      <c r="F273" s="18" t="str">
        <f t="shared" si="12"/>
        <v/>
      </c>
      <c r="H273" s="18"/>
      <c r="I273" s="11">
        <f t="shared" si="13"/>
        <v>43619</v>
      </c>
      <c r="J273" s="11" t="str">
        <f t="shared" si="14"/>
        <v/>
      </c>
    </row>
    <row r="274" spans="1:10" x14ac:dyDescent="0.35">
      <c r="A274" s="19">
        <v>43619</v>
      </c>
      <c r="B274" s="20">
        <v>19</v>
      </c>
      <c r="C274" s="17">
        <v>36.821599999999997</v>
      </c>
      <c r="D274" s="19">
        <v>43619</v>
      </c>
      <c r="E274" s="20">
        <v>19</v>
      </c>
      <c r="F274" s="18" t="str">
        <f t="shared" si="12"/>
        <v/>
      </c>
      <c r="I274" s="11">
        <f t="shared" si="13"/>
        <v>43619</v>
      </c>
      <c r="J274" s="11" t="str">
        <f t="shared" si="14"/>
        <v/>
      </c>
    </row>
    <row r="275" spans="1:10" x14ac:dyDescent="0.35">
      <c r="A275" s="19">
        <v>43620</v>
      </c>
      <c r="B275" s="20">
        <v>12</v>
      </c>
      <c r="C275" s="17">
        <v>13.579499999999999</v>
      </c>
      <c r="D275" s="19">
        <v>43620</v>
      </c>
      <c r="E275" s="20">
        <v>12</v>
      </c>
      <c r="F275" s="18">
        <f t="shared" si="12"/>
        <v>30.575750000000003</v>
      </c>
      <c r="G275" s="18">
        <f>MAX(AVERAGE(C275:C277),AVERAGE(C276:C278),AVERAGE(C277:C279),AVERAGE(C278:C280),AVERAGE(C279:C281),AVERAGE(C280:C282))</f>
        <v>33.159300000000002</v>
      </c>
      <c r="H275" s="18">
        <f>MAX(AVERAGE(C275:C276),AVERAGE(C276:C277),AVERAGE(C277:C278),AVERAGE(C278:C279),AVERAGE(C279:C280),AVERAGE(C280:C281),AVERAGE(C281:C282))</f>
        <v>36.265100000000004</v>
      </c>
      <c r="I275" s="11">
        <f t="shared" si="13"/>
        <v>43620</v>
      </c>
      <c r="J275" s="11" t="str">
        <f t="shared" si="14"/>
        <v/>
      </c>
    </row>
    <row r="276" spans="1:10" x14ac:dyDescent="0.35">
      <c r="A276" s="19">
        <v>43620</v>
      </c>
      <c r="B276" s="20">
        <v>13</v>
      </c>
      <c r="C276" s="17">
        <v>15.099399999999999</v>
      </c>
      <c r="D276" s="19">
        <v>43620</v>
      </c>
      <c r="E276" s="20">
        <v>13</v>
      </c>
      <c r="F276" s="18" t="str">
        <f t="shared" si="12"/>
        <v/>
      </c>
      <c r="I276" s="11">
        <f t="shared" si="13"/>
        <v>43620</v>
      </c>
      <c r="J276" s="11" t="str">
        <f t="shared" si="14"/>
        <v/>
      </c>
    </row>
    <row r="277" spans="1:10" x14ac:dyDescent="0.35">
      <c r="A277" s="19">
        <v>43620</v>
      </c>
      <c r="B277" s="20">
        <v>14</v>
      </c>
      <c r="C277" s="17">
        <v>19.1251</v>
      </c>
      <c r="D277" s="19">
        <v>43620</v>
      </c>
      <c r="E277" s="20">
        <v>14</v>
      </c>
      <c r="F277" s="18" t="str">
        <f t="shared" si="12"/>
        <v/>
      </c>
      <c r="I277" s="11">
        <f t="shared" si="13"/>
        <v>43620</v>
      </c>
      <c r="J277" s="11" t="str">
        <f t="shared" si="14"/>
        <v/>
      </c>
    </row>
    <row r="278" spans="1:10" x14ac:dyDescent="0.35">
      <c r="A278" s="19">
        <v>43620</v>
      </c>
      <c r="B278" s="20">
        <v>15</v>
      </c>
      <c r="C278" s="17">
        <v>21.340199999999999</v>
      </c>
      <c r="D278" s="19">
        <v>43620</v>
      </c>
      <c r="E278" s="20">
        <v>15</v>
      </c>
      <c r="F278" s="18" t="str">
        <f t="shared" si="12"/>
        <v/>
      </c>
      <c r="I278" s="11">
        <f t="shared" si="13"/>
        <v>43620</v>
      </c>
      <c r="J278" s="11" t="str">
        <f t="shared" si="14"/>
        <v/>
      </c>
    </row>
    <row r="279" spans="1:10" x14ac:dyDescent="0.35">
      <c r="A279" s="19">
        <v>43620</v>
      </c>
      <c r="B279" s="20">
        <v>16</v>
      </c>
      <c r="C279" s="17">
        <v>22.825099999999999</v>
      </c>
      <c r="D279" s="19">
        <v>43620</v>
      </c>
      <c r="E279" s="20">
        <v>16</v>
      </c>
      <c r="F279" s="18" t="str">
        <f t="shared" si="12"/>
        <v/>
      </c>
      <c r="I279" s="11">
        <f t="shared" si="13"/>
        <v>43620</v>
      </c>
      <c r="J279" s="11" t="str">
        <f t="shared" si="14"/>
        <v/>
      </c>
    </row>
    <row r="280" spans="1:10" x14ac:dyDescent="0.35">
      <c r="A280" s="19">
        <v>43620</v>
      </c>
      <c r="B280" s="20">
        <v>17</v>
      </c>
      <c r="C280" s="17">
        <v>26.947700000000001</v>
      </c>
      <c r="D280" s="19">
        <v>43620</v>
      </c>
      <c r="E280" s="20">
        <v>17</v>
      </c>
      <c r="F280" s="18" t="str">
        <f t="shared" si="12"/>
        <v/>
      </c>
      <c r="I280" s="11">
        <f t="shared" si="13"/>
        <v>43620</v>
      </c>
      <c r="J280" s="11" t="str">
        <f t="shared" si="14"/>
        <v/>
      </c>
    </row>
    <row r="281" spans="1:10" x14ac:dyDescent="0.35">
      <c r="A281" s="19">
        <v>43620</v>
      </c>
      <c r="B281" s="20">
        <v>18</v>
      </c>
      <c r="C281" s="17">
        <v>29.158200000000001</v>
      </c>
      <c r="D281" s="19">
        <v>43620</v>
      </c>
      <c r="E281" s="20">
        <v>18</v>
      </c>
      <c r="F281" s="18" t="str">
        <f t="shared" si="12"/>
        <v/>
      </c>
      <c r="I281" s="11">
        <f t="shared" si="13"/>
        <v>43620</v>
      </c>
      <c r="J281" s="11" t="str">
        <f t="shared" si="14"/>
        <v/>
      </c>
    </row>
    <row r="282" spans="1:10" x14ac:dyDescent="0.35">
      <c r="A282" s="19">
        <v>43620</v>
      </c>
      <c r="B282" s="20">
        <v>19</v>
      </c>
      <c r="C282" s="17">
        <v>43.372</v>
      </c>
      <c r="D282" s="19">
        <v>43620</v>
      </c>
      <c r="E282" s="20">
        <v>19</v>
      </c>
      <c r="F282" s="18" t="str">
        <f t="shared" si="12"/>
        <v/>
      </c>
      <c r="I282" s="11">
        <f t="shared" si="13"/>
        <v>43620</v>
      </c>
      <c r="J282" s="11" t="str">
        <f t="shared" si="14"/>
        <v/>
      </c>
    </row>
    <row r="283" spans="1:10" x14ac:dyDescent="0.35">
      <c r="A283" s="19">
        <v>43621</v>
      </c>
      <c r="B283" s="20">
        <v>12</v>
      </c>
      <c r="C283" s="17">
        <v>15.6874</v>
      </c>
      <c r="D283" s="19">
        <v>43621</v>
      </c>
      <c r="E283" s="20">
        <v>12</v>
      </c>
      <c r="F283" s="18">
        <f t="shared" si="12"/>
        <v>31.825400000000002</v>
      </c>
      <c r="G283" s="18">
        <f>MAX(AVERAGE(C283:C285),AVERAGE(C284:C286),AVERAGE(C285:C287),AVERAGE(C286:C288),AVERAGE(C287:C289),AVERAGE(C288:C290))</f>
        <v>33.959933333333332</v>
      </c>
      <c r="H283" s="18">
        <f>MAX(AVERAGE(C283:C284),AVERAGE(C284:C285),AVERAGE(C285:C286),AVERAGE(C286:C287),AVERAGE(C287:C288),AVERAGE(C288:C289),AVERAGE(C289:C290))</f>
        <v>37.479300000000002</v>
      </c>
      <c r="I283" s="11">
        <f t="shared" si="13"/>
        <v>43621</v>
      </c>
      <c r="J283" s="11" t="str">
        <f t="shared" si="14"/>
        <v/>
      </c>
    </row>
    <row r="284" spans="1:10" x14ac:dyDescent="0.35">
      <c r="A284" s="19">
        <v>43621</v>
      </c>
      <c r="B284" s="20">
        <v>13</v>
      </c>
      <c r="C284" s="17">
        <v>19.763300000000001</v>
      </c>
      <c r="D284" s="19">
        <v>43621</v>
      </c>
      <c r="E284" s="20">
        <v>13</v>
      </c>
      <c r="F284" s="18" t="str">
        <f t="shared" si="12"/>
        <v/>
      </c>
      <c r="I284" s="11">
        <f t="shared" si="13"/>
        <v>43621</v>
      </c>
      <c r="J284" s="11" t="str">
        <f t="shared" si="14"/>
        <v/>
      </c>
    </row>
    <row r="285" spans="1:10" x14ac:dyDescent="0.35">
      <c r="A285" s="19">
        <v>43621</v>
      </c>
      <c r="B285" s="20">
        <v>14</v>
      </c>
      <c r="C285" s="17">
        <v>22.0335</v>
      </c>
      <c r="D285" s="19">
        <v>43621</v>
      </c>
      <c r="E285" s="20">
        <v>14</v>
      </c>
      <c r="F285" s="18" t="str">
        <f t="shared" si="12"/>
        <v/>
      </c>
      <c r="I285" s="11">
        <f t="shared" si="13"/>
        <v>43621</v>
      </c>
      <c r="J285" s="11" t="str">
        <f t="shared" si="14"/>
        <v/>
      </c>
    </row>
    <row r="286" spans="1:10" x14ac:dyDescent="0.35">
      <c r="A286" s="19">
        <v>43621</v>
      </c>
      <c r="B286" s="20">
        <v>15</v>
      </c>
      <c r="C286" s="17">
        <v>23.917100000000001</v>
      </c>
      <c r="D286" s="19">
        <v>43621</v>
      </c>
      <c r="E286" s="20">
        <v>15</v>
      </c>
      <c r="F286" s="18" t="str">
        <f t="shared" si="12"/>
        <v/>
      </c>
      <c r="I286" s="11">
        <f t="shared" si="13"/>
        <v>43621</v>
      </c>
      <c r="J286" s="11" t="str">
        <f t="shared" si="14"/>
        <v/>
      </c>
    </row>
    <row r="287" spans="1:10" x14ac:dyDescent="0.35">
      <c r="A287" s="19">
        <v>43621</v>
      </c>
      <c r="B287" s="20">
        <v>16</v>
      </c>
      <c r="C287" s="17">
        <v>25.421800000000001</v>
      </c>
      <c r="D287" s="19">
        <v>43621</v>
      </c>
      <c r="E287" s="20">
        <v>16</v>
      </c>
      <c r="F287" s="18" t="str">
        <f t="shared" si="12"/>
        <v/>
      </c>
      <c r="I287" s="11">
        <f t="shared" si="13"/>
        <v>43621</v>
      </c>
      <c r="J287" s="11" t="str">
        <f t="shared" si="14"/>
        <v/>
      </c>
    </row>
    <row r="288" spans="1:10" x14ac:dyDescent="0.35">
      <c r="A288" s="19">
        <v>43621</v>
      </c>
      <c r="B288" s="20">
        <v>17</v>
      </c>
      <c r="C288" s="17">
        <v>26.921199999999999</v>
      </c>
      <c r="D288" s="19">
        <v>43621</v>
      </c>
      <c r="E288" s="20">
        <v>17</v>
      </c>
      <c r="F288" s="18" t="str">
        <f t="shared" si="12"/>
        <v/>
      </c>
      <c r="I288" s="11">
        <f t="shared" si="13"/>
        <v>43621</v>
      </c>
      <c r="J288" s="11" t="str">
        <f t="shared" si="14"/>
        <v/>
      </c>
    </row>
    <row r="289" spans="1:10" x14ac:dyDescent="0.35">
      <c r="A289" s="19">
        <v>43621</v>
      </c>
      <c r="B289" s="20">
        <v>18</v>
      </c>
      <c r="C289" s="17">
        <v>30.619800000000001</v>
      </c>
      <c r="D289" s="19">
        <v>43621</v>
      </c>
      <c r="E289" s="20">
        <v>18</v>
      </c>
      <c r="F289" s="18" t="str">
        <f t="shared" si="12"/>
        <v/>
      </c>
      <c r="I289" s="11">
        <f t="shared" si="13"/>
        <v>43621</v>
      </c>
      <c r="J289" s="11" t="str">
        <f t="shared" si="14"/>
        <v/>
      </c>
    </row>
    <row r="290" spans="1:10" x14ac:dyDescent="0.35">
      <c r="A290" s="19">
        <v>43621</v>
      </c>
      <c r="B290" s="20">
        <v>19</v>
      </c>
      <c r="C290" s="17">
        <v>44.338799999999999</v>
      </c>
      <c r="D290" s="19">
        <v>43621</v>
      </c>
      <c r="E290" s="20">
        <v>19</v>
      </c>
      <c r="F290" s="18" t="str">
        <f t="shared" si="12"/>
        <v/>
      </c>
      <c r="I290" s="11">
        <f t="shared" si="13"/>
        <v>43621</v>
      </c>
      <c r="J290" s="11" t="str">
        <f t="shared" si="14"/>
        <v/>
      </c>
    </row>
    <row r="291" spans="1:10" x14ac:dyDescent="0.35">
      <c r="A291" s="19">
        <v>43622</v>
      </c>
      <c r="B291" s="20">
        <v>12</v>
      </c>
      <c r="C291" s="17">
        <v>12.9116</v>
      </c>
      <c r="D291" s="19">
        <v>43622</v>
      </c>
      <c r="E291" s="20">
        <v>12</v>
      </c>
      <c r="F291" s="18">
        <f t="shared" si="12"/>
        <v>25.13965</v>
      </c>
      <c r="G291" s="18">
        <f>MAX(AVERAGE(C291:C293),AVERAGE(C292:C294),AVERAGE(C293:C295),AVERAGE(C294:C296),AVERAGE(C295:C297),AVERAGE(C296:C298))</f>
        <v>27.504499999999997</v>
      </c>
      <c r="H291" s="18">
        <f>MAX(AVERAGE(C291:C292),AVERAGE(C292:C293),AVERAGE(C293:C294),AVERAGE(C294:C295),AVERAGE(C295:C296),AVERAGE(C296:C297),AVERAGE(C297:C298))</f>
        <v>31.587399999999999</v>
      </c>
      <c r="I291" s="11">
        <f t="shared" si="13"/>
        <v>43622</v>
      </c>
      <c r="J291" s="11" t="str">
        <f t="shared" si="14"/>
        <v/>
      </c>
    </row>
    <row r="292" spans="1:10" x14ac:dyDescent="0.35">
      <c r="A292" s="19">
        <v>43622</v>
      </c>
      <c r="B292" s="20">
        <v>13</v>
      </c>
      <c r="C292" s="17">
        <v>10.7376</v>
      </c>
      <c r="D292" s="19">
        <v>43622</v>
      </c>
      <c r="E292" s="20">
        <v>13</v>
      </c>
      <c r="F292" s="18" t="str">
        <f t="shared" si="12"/>
        <v/>
      </c>
      <c r="I292" s="11">
        <f t="shared" si="13"/>
        <v>43622</v>
      </c>
      <c r="J292" s="11" t="str">
        <f t="shared" si="14"/>
        <v/>
      </c>
    </row>
    <row r="293" spans="1:10" x14ac:dyDescent="0.35">
      <c r="A293" s="19">
        <v>43622</v>
      </c>
      <c r="B293" s="20">
        <v>14</v>
      </c>
      <c r="C293" s="17">
        <v>16.308299999999999</v>
      </c>
      <c r="D293" s="19">
        <v>43622</v>
      </c>
      <c r="E293" s="20">
        <v>14</v>
      </c>
      <c r="F293" s="18" t="str">
        <f t="shared" si="12"/>
        <v/>
      </c>
      <c r="I293" s="11">
        <f t="shared" si="13"/>
        <v>43622</v>
      </c>
      <c r="J293" s="11" t="str">
        <f t="shared" si="14"/>
        <v/>
      </c>
    </row>
    <row r="294" spans="1:10" x14ac:dyDescent="0.35">
      <c r="A294" s="19">
        <v>43622</v>
      </c>
      <c r="B294" s="20">
        <v>15</v>
      </c>
      <c r="C294" s="17">
        <v>17.008900000000001</v>
      </c>
      <c r="D294" s="19">
        <v>43622</v>
      </c>
      <c r="E294" s="20">
        <v>15</v>
      </c>
      <c r="F294" s="18" t="str">
        <f t="shared" si="12"/>
        <v/>
      </c>
      <c r="I294" s="11">
        <f t="shared" si="13"/>
        <v>43622</v>
      </c>
      <c r="J294" s="11" t="str">
        <f t="shared" si="14"/>
        <v/>
      </c>
    </row>
    <row r="295" spans="1:10" x14ac:dyDescent="0.35">
      <c r="A295" s="19">
        <v>43622</v>
      </c>
      <c r="B295" s="20">
        <v>16</v>
      </c>
      <c r="C295" s="17">
        <v>18.045100000000001</v>
      </c>
      <c r="D295" s="19">
        <v>43622</v>
      </c>
      <c r="E295" s="20">
        <v>16</v>
      </c>
      <c r="F295" s="18" t="str">
        <f t="shared" si="12"/>
        <v/>
      </c>
      <c r="I295" s="11">
        <f t="shared" si="13"/>
        <v>43622</v>
      </c>
      <c r="J295" s="11" t="str">
        <f t="shared" si="14"/>
        <v/>
      </c>
    </row>
    <row r="296" spans="1:10" x14ac:dyDescent="0.35">
      <c r="A296" s="19">
        <v>43622</v>
      </c>
      <c r="B296" s="20">
        <v>17</v>
      </c>
      <c r="C296" s="17">
        <v>19.338699999999999</v>
      </c>
      <c r="D296" s="19">
        <v>43622</v>
      </c>
      <c r="E296" s="20">
        <v>17</v>
      </c>
      <c r="F296" s="18" t="str">
        <f t="shared" si="12"/>
        <v/>
      </c>
      <c r="I296" s="11">
        <f t="shared" si="13"/>
        <v>43622</v>
      </c>
      <c r="J296" s="11" t="str">
        <f t="shared" si="14"/>
        <v/>
      </c>
    </row>
    <row r="297" spans="1:10" x14ac:dyDescent="0.35">
      <c r="A297" s="19">
        <v>43622</v>
      </c>
      <c r="B297" s="20">
        <v>18</v>
      </c>
      <c r="C297" s="17">
        <v>24.712499999999999</v>
      </c>
      <c r="D297" s="19">
        <v>43622</v>
      </c>
      <c r="E297" s="20">
        <v>18</v>
      </c>
      <c r="F297" s="18" t="str">
        <f t="shared" si="12"/>
        <v/>
      </c>
      <c r="I297" s="11">
        <f t="shared" si="13"/>
        <v>43622</v>
      </c>
      <c r="J297" s="11" t="str">
        <f t="shared" si="14"/>
        <v/>
      </c>
    </row>
    <row r="298" spans="1:10" x14ac:dyDescent="0.35">
      <c r="A298" s="19">
        <v>43622</v>
      </c>
      <c r="B298" s="20">
        <v>19</v>
      </c>
      <c r="C298" s="17">
        <v>38.462299999999999</v>
      </c>
      <c r="D298" s="19">
        <v>43622</v>
      </c>
      <c r="E298" s="20">
        <v>19</v>
      </c>
      <c r="F298" s="18" t="str">
        <f t="shared" si="12"/>
        <v/>
      </c>
      <c r="I298" s="11">
        <f t="shared" si="13"/>
        <v>43622</v>
      </c>
      <c r="J298" s="11" t="str">
        <f t="shared" si="14"/>
        <v/>
      </c>
    </row>
    <row r="299" spans="1:10" x14ac:dyDescent="0.35">
      <c r="A299" s="19">
        <v>43623</v>
      </c>
      <c r="B299" s="20">
        <v>12</v>
      </c>
      <c r="C299" s="17">
        <v>9.4291999999999998</v>
      </c>
      <c r="D299" s="19">
        <v>43623</v>
      </c>
      <c r="E299" s="20">
        <v>12</v>
      </c>
      <c r="F299" s="18">
        <f t="shared" si="12"/>
        <v>17.406525000000002</v>
      </c>
      <c r="G299" s="18">
        <f>MAX(AVERAGE(C299:C301),AVERAGE(C300:C302),AVERAGE(C301:C303),AVERAGE(C302:C304),AVERAGE(C303:C305),AVERAGE(C304:C306))</f>
        <v>19.145600000000002</v>
      </c>
      <c r="H299" s="18">
        <f>MAX(AVERAGE(C299:C300),AVERAGE(C300:C301),AVERAGE(C301:C302),AVERAGE(C302:C303),AVERAGE(C303:C304),AVERAGE(C304:C305),AVERAGE(C305:C306))</f>
        <v>22.947200000000002</v>
      </c>
      <c r="I299" s="11">
        <f t="shared" si="13"/>
        <v>43623</v>
      </c>
      <c r="J299" s="11" t="str">
        <f t="shared" si="14"/>
        <v/>
      </c>
    </row>
    <row r="300" spans="1:10" x14ac:dyDescent="0.35">
      <c r="A300" s="19">
        <v>43623</v>
      </c>
      <c r="B300" s="20">
        <v>13</v>
      </c>
      <c r="C300" s="17">
        <v>8.2356999999999996</v>
      </c>
      <c r="D300" s="19">
        <v>43623</v>
      </c>
      <c r="E300" s="20">
        <v>13</v>
      </c>
      <c r="F300" s="18" t="str">
        <f t="shared" si="12"/>
        <v/>
      </c>
      <c r="I300" s="11">
        <f t="shared" si="13"/>
        <v>43623</v>
      </c>
      <c r="J300" s="11" t="str">
        <f t="shared" si="14"/>
        <v/>
      </c>
    </row>
    <row r="301" spans="1:10" x14ac:dyDescent="0.35">
      <c r="A301" s="19">
        <v>43623</v>
      </c>
      <c r="B301" s="20">
        <v>14</v>
      </c>
      <c r="C301" s="17">
        <v>7.5646000000000004</v>
      </c>
      <c r="D301" s="19">
        <v>43623</v>
      </c>
      <c r="E301" s="20">
        <v>14</v>
      </c>
      <c r="F301" s="18" t="str">
        <f t="shared" si="12"/>
        <v/>
      </c>
      <c r="H301" s="18"/>
      <c r="I301" s="11">
        <f t="shared" si="13"/>
        <v>43623</v>
      </c>
      <c r="J301" s="11" t="str">
        <f t="shared" si="14"/>
        <v/>
      </c>
    </row>
    <row r="302" spans="1:10" x14ac:dyDescent="0.35">
      <c r="A302" s="19">
        <v>43623</v>
      </c>
      <c r="B302" s="20">
        <v>15</v>
      </c>
      <c r="C302" s="17">
        <v>10.5655</v>
      </c>
      <c r="D302" s="19">
        <v>43623</v>
      </c>
      <c r="E302" s="20">
        <v>15</v>
      </c>
      <c r="F302" s="18" t="str">
        <f t="shared" si="12"/>
        <v/>
      </c>
      <c r="I302" s="11">
        <f t="shared" si="13"/>
        <v>43623</v>
      </c>
      <c r="J302" s="11" t="str">
        <f t="shared" si="14"/>
        <v/>
      </c>
    </row>
    <row r="303" spans="1:10" x14ac:dyDescent="0.35">
      <c r="A303" s="19">
        <v>43623</v>
      </c>
      <c r="B303" s="20">
        <v>16</v>
      </c>
      <c r="C303" s="17">
        <v>12.189299999999999</v>
      </c>
      <c r="D303" s="19">
        <v>43623</v>
      </c>
      <c r="E303" s="20">
        <v>16</v>
      </c>
      <c r="F303" s="18" t="str">
        <f t="shared" si="12"/>
        <v/>
      </c>
      <c r="I303" s="11">
        <f t="shared" si="13"/>
        <v>43623</v>
      </c>
      <c r="J303" s="11" t="str">
        <f t="shared" si="14"/>
        <v/>
      </c>
    </row>
    <row r="304" spans="1:10" x14ac:dyDescent="0.35">
      <c r="A304" s="19">
        <v>43623</v>
      </c>
      <c r="B304" s="20">
        <v>17</v>
      </c>
      <c r="C304" s="17">
        <v>11.542400000000001</v>
      </c>
      <c r="D304" s="19">
        <v>43623</v>
      </c>
      <c r="E304" s="20">
        <v>17</v>
      </c>
      <c r="F304" s="18" t="str">
        <f t="shared" si="12"/>
        <v/>
      </c>
      <c r="I304" s="11">
        <f t="shared" si="13"/>
        <v>43623</v>
      </c>
      <c r="J304" s="11" t="str">
        <f t="shared" si="14"/>
        <v/>
      </c>
    </row>
    <row r="305" spans="1:10" x14ac:dyDescent="0.35">
      <c r="A305" s="19">
        <v>43623</v>
      </c>
      <c r="B305" s="20">
        <v>18</v>
      </c>
      <c r="C305" s="17">
        <v>16.371300000000002</v>
      </c>
      <c r="D305" s="19">
        <v>43623</v>
      </c>
      <c r="E305" s="20">
        <v>18</v>
      </c>
      <c r="F305" s="18" t="str">
        <f t="shared" si="12"/>
        <v/>
      </c>
      <c r="I305" s="11">
        <f t="shared" si="13"/>
        <v>43623</v>
      </c>
      <c r="J305" s="11" t="str">
        <f t="shared" si="14"/>
        <v/>
      </c>
    </row>
    <row r="306" spans="1:10" x14ac:dyDescent="0.35">
      <c r="A306" s="19">
        <v>43623</v>
      </c>
      <c r="B306" s="20">
        <v>19</v>
      </c>
      <c r="C306" s="17">
        <v>29.523099999999999</v>
      </c>
      <c r="D306" s="19">
        <v>43623</v>
      </c>
      <c r="E306" s="20">
        <v>19</v>
      </c>
      <c r="F306" s="18" t="str">
        <f t="shared" si="12"/>
        <v/>
      </c>
      <c r="I306" s="11">
        <f t="shared" si="13"/>
        <v>43623</v>
      </c>
      <c r="J306" s="11" t="str">
        <f t="shared" si="14"/>
        <v/>
      </c>
    </row>
    <row r="307" spans="1:10" x14ac:dyDescent="0.35">
      <c r="A307" s="19">
        <v>43624</v>
      </c>
      <c r="B307" s="20">
        <v>12</v>
      </c>
      <c r="C307" s="17">
        <v>2.7288000000000001</v>
      </c>
      <c r="D307" s="19">
        <v>43624</v>
      </c>
      <c r="E307" s="20">
        <v>12</v>
      </c>
      <c r="F307" s="18">
        <f t="shared" si="12"/>
        <v>21.451550000000001</v>
      </c>
      <c r="G307" s="18">
        <f>MAX(AVERAGE(C307:C309),AVERAGE(C308:C310),AVERAGE(C309:C311),AVERAGE(C310:C312),AVERAGE(C311:C313),AVERAGE(C312:C314))</f>
        <v>23.664400000000001</v>
      </c>
      <c r="H307" s="18">
        <f>MAX(AVERAGE(C307:C308),AVERAGE(C308:C309),AVERAGE(C309:C310),AVERAGE(C310:C311),AVERAGE(C311:C312),AVERAGE(C312:C313),AVERAGE(C313:C314))</f>
        <v>27.07075</v>
      </c>
      <c r="I307" s="11">
        <f t="shared" si="13"/>
        <v>43624</v>
      </c>
      <c r="J307" s="11" t="str">
        <f t="shared" si="14"/>
        <v/>
      </c>
    </row>
    <row r="308" spans="1:10" x14ac:dyDescent="0.35">
      <c r="A308" s="19">
        <v>43624</v>
      </c>
      <c r="B308" s="20">
        <v>13</v>
      </c>
      <c r="C308" s="17">
        <v>4.2713999999999999</v>
      </c>
      <c r="D308" s="19">
        <v>43624</v>
      </c>
      <c r="E308" s="20">
        <v>13</v>
      </c>
      <c r="F308" s="18" t="str">
        <f t="shared" si="12"/>
        <v/>
      </c>
      <c r="I308" s="11">
        <f t="shared" si="13"/>
        <v>43624</v>
      </c>
      <c r="J308" s="11" t="str">
        <f t="shared" si="14"/>
        <v/>
      </c>
    </row>
    <row r="309" spans="1:10" x14ac:dyDescent="0.35">
      <c r="A309" s="19">
        <v>43624</v>
      </c>
      <c r="B309" s="20">
        <v>14</v>
      </c>
      <c r="C309" s="17">
        <v>7.0472999999999999</v>
      </c>
      <c r="D309" s="19">
        <v>43624</v>
      </c>
      <c r="E309" s="20">
        <v>14</v>
      </c>
      <c r="F309" s="18" t="str">
        <f t="shared" si="12"/>
        <v/>
      </c>
      <c r="I309" s="11">
        <f t="shared" si="13"/>
        <v>43624</v>
      </c>
      <c r="J309" s="11" t="str">
        <f t="shared" si="14"/>
        <v/>
      </c>
    </row>
    <row r="310" spans="1:10" x14ac:dyDescent="0.35">
      <c r="A310" s="19">
        <v>43624</v>
      </c>
      <c r="B310" s="20">
        <v>15</v>
      </c>
      <c r="C310" s="17">
        <v>9.9619999999999997</v>
      </c>
      <c r="D310" s="19">
        <v>43624</v>
      </c>
      <c r="E310" s="20">
        <v>15</v>
      </c>
      <c r="F310" s="18" t="str">
        <f t="shared" si="12"/>
        <v/>
      </c>
      <c r="I310" s="11">
        <f t="shared" si="13"/>
        <v>43624</v>
      </c>
      <c r="J310" s="11" t="str">
        <f t="shared" si="14"/>
        <v/>
      </c>
    </row>
    <row r="311" spans="1:10" x14ac:dyDescent="0.35">
      <c r="A311" s="19">
        <v>43624</v>
      </c>
      <c r="B311" s="20">
        <v>16</v>
      </c>
      <c r="C311" s="17">
        <v>14.813000000000001</v>
      </c>
      <c r="D311" s="19">
        <v>43624</v>
      </c>
      <c r="E311" s="20">
        <v>16</v>
      </c>
      <c r="F311" s="18" t="str">
        <f t="shared" si="12"/>
        <v/>
      </c>
      <c r="H311" s="18"/>
      <c r="I311" s="11">
        <f t="shared" si="13"/>
        <v>43624</v>
      </c>
      <c r="J311" s="11" t="str">
        <f t="shared" si="14"/>
        <v/>
      </c>
    </row>
    <row r="312" spans="1:10" x14ac:dyDescent="0.35">
      <c r="A312" s="19">
        <v>43624</v>
      </c>
      <c r="B312" s="20">
        <v>17</v>
      </c>
      <c r="C312" s="17">
        <v>16.851700000000001</v>
      </c>
      <c r="D312" s="19">
        <v>43624</v>
      </c>
      <c r="E312" s="20">
        <v>17</v>
      </c>
      <c r="F312" s="18" t="str">
        <f t="shared" si="12"/>
        <v/>
      </c>
      <c r="I312" s="11">
        <f t="shared" si="13"/>
        <v>43624</v>
      </c>
      <c r="J312" s="11" t="str">
        <f t="shared" si="14"/>
        <v/>
      </c>
    </row>
    <row r="313" spans="1:10" x14ac:dyDescent="0.35">
      <c r="A313" s="19">
        <v>43624</v>
      </c>
      <c r="B313" s="20">
        <v>18</v>
      </c>
      <c r="C313" s="17">
        <v>21.252400000000002</v>
      </c>
      <c r="D313" s="19">
        <v>43624</v>
      </c>
      <c r="E313" s="20">
        <v>18</v>
      </c>
      <c r="F313" s="18" t="str">
        <f t="shared" si="12"/>
        <v/>
      </c>
      <c r="I313" s="11">
        <f t="shared" si="13"/>
        <v>43624</v>
      </c>
      <c r="J313" s="11" t="str">
        <f t="shared" si="14"/>
        <v/>
      </c>
    </row>
    <row r="314" spans="1:10" x14ac:dyDescent="0.35">
      <c r="A314" s="19">
        <v>43624</v>
      </c>
      <c r="B314" s="20">
        <v>19</v>
      </c>
      <c r="C314" s="17">
        <v>32.889099999999999</v>
      </c>
      <c r="D314" s="19">
        <v>43624</v>
      </c>
      <c r="E314" s="20">
        <v>19</v>
      </c>
      <c r="F314" s="18" t="str">
        <f t="shared" si="12"/>
        <v/>
      </c>
      <c r="I314" s="11">
        <f t="shared" si="13"/>
        <v>43624</v>
      </c>
      <c r="J314" s="11" t="str">
        <f t="shared" si="14"/>
        <v/>
      </c>
    </row>
    <row r="315" spans="1:10" x14ac:dyDescent="0.35">
      <c r="A315" s="19">
        <v>43625</v>
      </c>
      <c r="B315" s="20">
        <v>12</v>
      </c>
      <c r="C315" s="17">
        <v>1.1902999999999999</v>
      </c>
      <c r="D315" s="19">
        <v>43625</v>
      </c>
      <c r="E315" s="20">
        <v>12</v>
      </c>
      <c r="F315" s="18">
        <f t="shared" si="12"/>
        <v>28.235399999999998</v>
      </c>
      <c r="G315" s="18">
        <f>MAX(AVERAGE(C315:C317),AVERAGE(C316:C318),AVERAGE(C317:C319),AVERAGE(C318:C320),AVERAGE(C319:C321),AVERAGE(C320:C322))</f>
        <v>29.873999999999999</v>
      </c>
      <c r="H315" s="18">
        <f>MAX(AVERAGE(C315:C316),AVERAGE(C316:C317),AVERAGE(C317:C318),AVERAGE(C318:C319),AVERAGE(C319:C320),AVERAGE(C320:C321),AVERAGE(C321:C322))</f>
        <v>33.041650000000004</v>
      </c>
      <c r="I315" s="11">
        <f t="shared" si="13"/>
        <v>43625</v>
      </c>
      <c r="J315" s="11" t="str">
        <f t="shared" si="14"/>
        <v/>
      </c>
    </row>
    <row r="316" spans="1:10" x14ac:dyDescent="0.35">
      <c r="A316" s="19">
        <v>43625</v>
      </c>
      <c r="B316" s="20">
        <v>13</v>
      </c>
      <c r="C316" s="17">
        <v>3.2408999999999999</v>
      </c>
      <c r="D316" s="19">
        <v>43625</v>
      </c>
      <c r="E316" s="20">
        <v>13</v>
      </c>
      <c r="F316" s="18" t="str">
        <f t="shared" si="12"/>
        <v/>
      </c>
      <c r="I316" s="11">
        <f t="shared" si="13"/>
        <v>43625</v>
      </c>
      <c r="J316" s="11" t="str">
        <f t="shared" si="14"/>
        <v/>
      </c>
    </row>
    <row r="317" spans="1:10" x14ac:dyDescent="0.35">
      <c r="A317" s="19">
        <v>43625</v>
      </c>
      <c r="B317" s="20">
        <v>14</v>
      </c>
      <c r="C317" s="17">
        <v>9.2517999999999994</v>
      </c>
      <c r="D317" s="19">
        <v>43625</v>
      </c>
      <c r="E317" s="20">
        <v>14</v>
      </c>
      <c r="F317" s="18" t="str">
        <f t="shared" si="12"/>
        <v/>
      </c>
      <c r="I317" s="11">
        <f t="shared" si="13"/>
        <v>43625</v>
      </c>
      <c r="J317" s="11" t="str">
        <f t="shared" si="14"/>
        <v/>
      </c>
    </row>
    <row r="318" spans="1:10" x14ac:dyDescent="0.35">
      <c r="A318" s="19">
        <v>43625</v>
      </c>
      <c r="B318" s="20">
        <v>15</v>
      </c>
      <c r="C318" s="17">
        <v>15.074400000000001</v>
      </c>
      <c r="D318" s="19">
        <v>43625</v>
      </c>
      <c r="E318" s="20">
        <v>15</v>
      </c>
      <c r="F318" s="18" t="str">
        <f t="shared" si="12"/>
        <v/>
      </c>
      <c r="I318" s="11">
        <f t="shared" si="13"/>
        <v>43625</v>
      </c>
      <c r="J318" s="11" t="str">
        <f t="shared" si="14"/>
        <v/>
      </c>
    </row>
    <row r="319" spans="1:10" x14ac:dyDescent="0.35">
      <c r="A319" s="19">
        <v>43625</v>
      </c>
      <c r="B319" s="20">
        <v>16</v>
      </c>
      <c r="C319" s="17">
        <v>23.319600000000001</v>
      </c>
      <c r="D319" s="19">
        <v>43625</v>
      </c>
      <c r="E319" s="20">
        <v>16</v>
      </c>
      <c r="F319" s="18" t="str">
        <f t="shared" si="12"/>
        <v/>
      </c>
      <c r="I319" s="11">
        <f t="shared" si="13"/>
        <v>43625</v>
      </c>
      <c r="J319" s="11" t="str">
        <f t="shared" si="14"/>
        <v/>
      </c>
    </row>
    <row r="320" spans="1:10" x14ac:dyDescent="0.35">
      <c r="A320" s="19">
        <v>43625</v>
      </c>
      <c r="B320" s="20">
        <v>17</v>
      </c>
      <c r="C320" s="17">
        <v>23.538699999999999</v>
      </c>
      <c r="D320" s="19">
        <v>43625</v>
      </c>
      <c r="E320" s="20">
        <v>17</v>
      </c>
      <c r="F320" s="18" t="str">
        <f t="shared" si="12"/>
        <v/>
      </c>
      <c r="I320" s="11">
        <f t="shared" si="13"/>
        <v>43625</v>
      </c>
      <c r="J320" s="11" t="str">
        <f t="shared" si="14"/>
        <v/>
      </c>
    </row>
    <row r="321" spans="1:10" x14ac:dyDescent="0.35">
      <c r="A321" s="19">
        <v>43625</v>
      </c>
      <c r="B321" s="20">
        <v>18</v>
      </c>
      <c r="C321" s="17">
        <v>27.853999999999999</v>
      </c>
      <c r="D321" s="19">
        <v>43625</v>
      </c>
      <c r="E321" s="20">
        <v>18</v>
      </c>
      <c r="F321" s="18" t="str">
        <f t="shared" si="12"/>
        <v/>
      </c>
      <c r="H321" s="18"/>
      <c r="I321" s="11">
        <f t="shared" si="13"/>
        <v>43625</v>
      </c>
      <c r="J321" s="11" t="str">
        <f t="shared" si="14"/>
        <v/>
      </c>
    </row>
    <row r="322" spans="1:10" x14ac:dyDescent="0.35">
      <c r="A322" s="19">
        <v>43625</v>
      </c>
      <c r="B322" s="20">
        <v>19</v>
      </c>
      <c r="C322" s="17">
        <v>38.229300000000002</v>
      </c>
      <c r="D322" s="19">
        <v>43625</v>
      </c>
      <c r="E322" s="20">
        <v>19</v>
      </c>
      <c r="F322" s="18" t="str">
        <f t="shared" si="12"/>
        <v/>
      </c>
      <c r="I322" s="11">
        <f t="shared" si="13"/>
        <v>43625</v>
      </c>
      <c r="J322" s="11" t="str">
        <f t="shared" si="14"/>
        <v/>
      </c>
    </row>
    <row r="323" spans="1:10" x14ac:dyDescent="0.35">
      <c r="A323" s="19">
        <v>43626</v>
      </c>
      <c r="B323" s="20">
        <v>12</v>
      </c>
      <c r="C323" s="17">
        <v>23.1416</v>
      </c>
      <c r="D323" s="19">
        <v>43626</v>
      </c>
      <c r="E323" s="20">
        <v>12</v>
      </c>
      <c r="F323" s="18">
        <f t="shared" si="12"/>
        <v>46.810749999999999</v>
      </c>
      <c r="G323" s="18">
        <f>MAX(AVERAGE(C323:C325),AVERAGE(C324:C326),AVERAGE(C325:C327),AVERAGE(C326:C328),AVERAGE(C327:C329),AVERAGE(C328:C330))</f>
        <v>49.349966666666667</v>
      </c>
      <c r="H323" s="18">
        <f>MAX(AVERAGE(C323:C324),AVERAGE(C324:C325),AVERAGE(C325:C326),AVERAGE(C326:C327),AVERAGE(C327:C328),AVERAGE(C328:C329),AVERAGE(C329:C330))</f>
        <v>53.255449999999996</v>
      </c>
      <c r="I323" s="11">
        <f t="shared" si="13"/>
        <v>43626</v>
      </c>
      <c r="J323" s="11" t="str">
        <f t="shared" si="14"/>
        <v/>
      </c>
    </row>
    <row r="324" spans="1:10" x14ac:dyDescent="0.35">
      <c r="A324" s="19">
        <v>43626</v>
      </c>
      <c r="B324" s="20">
        <v>13</v>
      </c>
      <c r="C324" s="17">
        <v>28.447399999999998</v>
      </c>
      <c r="D324" s="19">
        <v>43626</v>
      </c>
      <c r="E324" s="20">
        <v>13</v>
      </c>
      <c r="F324" s="18" t="str">
        <f t="shared" ref="F324:F387" si="15">IF(E324=12,MAX(AVERAGE(C324:C327),AVERAGE(C325:C328),AVERAGE(C326:C329),AVERAGE(C327:C330),AVERAGE(C328:C331)),"")</f>
        <v/>
      </c>
      <c r="I324" s="11">
        <f t="shared" ref="I324:I387" si="16">A324</f>
        <v>43626</v>
      </c>
      <c r="J324" s="11" t="str">
        <f t="shared" ref="J324:J387" si="17">IF(F324="","",IF(OR(F324&gt;=95,G324&gt;=95,H324&gt;=95),I324,""))</f>
        <v/>
      </c>
    </row>
    <row r="325" spans="1:10" x14ac:dyDescent="0.35">
      <c r="A325" s="19">
        <v>43626</v>
      </c>
      <c r="B325" s="20">
        <v>14</v>
      </c>
      <c r="C325" s="17">
        <v>30.701699999999999</v>
      </c>
      <c r="D325" s="19">
        <v>43626</v>
      </c>
      <c r="E325" s="20">
        <v>14</v>
      </c>
      <c r="F325" s="18" t="str">
        <f t="shared" si="15"/>
        <v/>
      </c>
      <c r="I325" s="11">
        <f t="shared" si="16"/>
        <v>43626</v>
      </c>
      <c r="J325" s="11" t="str">
        <f t="shared" si="17"/>
        <v/>
      </c>
    </row>
    <row r="326" spans="1:10" x14ac:dyDescent="0.35">
      <c r="A326" s="19">
        <v>43626</v>
      </c>
      <c r="B326" s="20">
        <v>15</v>
      </c>
      <c r="C326" s="17">
        <v>34.464100000000002</v>
      </c>
      <c r="D326" s="19">
        <v>43626</v>
      </c>
      <c r="E326" s="20">
        <v>15</v>
      </c>
      <c r="F326" s="18" t="str">
        <f t="shared" si="15"/>
        <v/>
      </c>
      <c r="I326" s="11">
        <f t="shared" si="16"/>
        <v>43626</v>
      </c>
      <c r="J326" s="11" t="str">
        <f t="shared" si="17"/>
        <v/>
      </c>
    </row>
    <row r="327" spans="1:10" x14ac:dyDescent="0.35">
      <c r="A327" s="19">
        <v>43626</v>
      </c>
      <c r="B327" s="20">
        <v>16</v>
      </c>
      <c r="C327" s="17">
        <v>39.193100000000001</v>
      </c>
      <c r="D327" s="19">
        <v>43626</v>
      </c>
      <c r="E327" s="20">
        <v>16</v>
      </c>
      <c r="F327" s="18" t="str">
        <f t="shared" si="15"/>
        <v/>
      </c>
      <c r="I327" s="11">
        <f t="shared" si="16"/>
        <v>43626</v>
      </c>
      <c r="J327" s="11" t="str">
        <f t="shared" si="17"/>
        <v/>
      </c>
    </row>
    <row r="328" spans="1:10" x14ac:dyDescent="0.35">
      <c r="A328" s="19">
        <v>43626</v>
      </c>
      <c r="B328" s="20">
        <v>17</v>
      </c>
      <c r="C328" s="17">
        <v>41.539000000000001</v>
      </c>
      <c r="D328" s="19">
        <v>43626</v>
      </c>
      <c r="E328" s="20">
        <v>17</v>
      </c>
      <c r="F328" s="18" t="str">
        <f t="shared" si="15"/>
        <v/>
      </c>
      <c r="I328" s="11">
        <f t="shared" si="16"/>
        <v>43626</v>
      </c>
      <c r="J328" s="11" t="str">
        <f t="shared" si="17"/>
        <v/>
      </c>
    </row>
    <row r="329" spans="1:10" x14ac:dyDescent="0.35">
      <c r="A329" s="19">
        <v>43626</v>
      </c>
      <c r="B329" s="20">
        <v>18</v>
      </c>
      <c r="C329" s="17">
        <v>47.316400000000002</v>
      </c>
      <c r="D329" s="19">
        <v>43626</v>
      </c>
      <c r="E329" s="20">
        <v>18</v>
      </c>
      <c r="F329" s="18" t="str">
        <f t="shared" si="15"/>
        <v/>
      </c>
      <c r="I329" s="11">
        <f t="shared" si="16"/>
        <v>43626</v>
      </c>
      <c r="J329" s="11" t="str">
        <f t="shared" si="17"/>
        <v/>
      </c>
    </row>
    <row r="330" spans="1:10" x14ac:dyDescent="0.35">
      <c r="A330" s="19">
        <v>43626</v>
      </c>
      <c r="B330" s="20">
        <v>19</v>
      </c>
      <c r="C330" s="17">
        <v>59.194499999999998</v>
      </c>
      <c r="D330" s="19">
        <v>43626</v>
      </c>
      <c r="E330" s="20">
        <v>19</v>
      </c>
      <c r="F330" s="18" t="str">
        <f t="shared" si="15"/>
        <v/>
      </c>
      <c r="I330" s="11">
        <f t="shared" si="16"/>
        <v>43626</v>
      </c>
      <c r="J330" s="11" t="str">
        <f t="shared" si="17"/>
        <v/>
      </c>
    </row>
    <row r="331" spans="1:10" x14ac:dyDescent="0.35">
      <c r="A331" s="19">
        <v>43627</v>
      </c>
      <c r="B331" s="20">
        <v>12</v>
      </c>
      <c r="C331" s="17">
        <v>33.168300000000002</v>
      </c>
      <c r="D331" s="19">
        <v>43627</v>
      </c>
      <c r="E331" s="20">
        <v>12</v>
      </c>
      <c r="F331" s="18">
        <f t="shared" si="15"/>
        <v>59.498975000000002</v>
      </c>
      <c r="G331" s="18">
        <f>MAX(AVERAGE(C331:C333),AVERAGE(C332:C334),AVERAGE(C333:C335),AVERAGE(C334:C336),AVERAGE(C335:C337),AVERAGE(C336:C338))</f>
        <v>63.975900000000003</v>
      </c>
      <c r="H331" s="18">
        <f>MAX(AVERAGE(C331:C332),AVERAGE(C332:C333),AVERAGE(C333:C334),AVERAGE(C334:C335),AVERAGE(C335:C336),AVERAGE(C336:C337),AVERAGE(C337:C338))</f>
        <v>70.509399999999999</v>
      </c>
      <c r="I331" s="11">
        <f t="shared" si="16"/>
        <v>43627</v>
      </c>
      <c r="J331" s="11" t="str">
        <f t="shared" si="17"/>
        <v/>
      </c>
    </row>
    <row r="332" spans="1:10" x14ac:dyDescent="0.35">
      <c r="A332" s="19">
        <v>43627</v>
      </c>
      <c r="B332" s="20">
        <v>13</v>
      </c>
      <c r="C332" s="17">
        <v>35.698599999999999</v>
      </c>
      <c r="D332" s="19">
        <v>43627</v>
      </c>
      <c r="E332" s="20">
        <v>13</v>
      </c>
      <c r="F332" s="18" t="str">
        <f t="shared" si="15"/>
        <v/>
      </c>
      <c r="I332" s="11">
        <f t="shared" si="16"/>
        <v>43627</v>
      </c>
      <c r="J332" s="11" t="str">
        <f t="shared" si="17"/>
        <v/>
      </c>
    </row>
    <row r="333" spans="1:10" x14ac:dyDescent="0.35">
      <c r="A333" s="19">
        <v>43627</v>
      </c>
      <c r="B333" s="20">
        <v>14</v>
      </c>
      <c r="C333" s="17">
        <v>41.980200000000004</v>
      </c>
      <c r="D333" s="19">
        <v>43627</v>
      </c>
      <c r="E333" s="20">
        <v>14</v>
      </c>
      <c r="F333" s="18" t="str">
        <f t="shared" si="15"/>
        <v/>
      </c>
      <c r="H333" s="18"/>
      <c r="I333" s="11">
        <f t="shared" si="16"/>
        <v>43627</v>
      </c>
      <c r="J333" s="11" t="str">
        <f t="shared" si="17"/>
        <v/>
      </c>
    </row>
    <row r="334" spans="1:10" x14ac:dyDescent="0.35">
      <c r="A334" s="19">
        <v>43627</v>
      </c>
      <c r="B334" s="20">
        <v>15</v>
      </c>
      <c r="C334" s="17">
        <v>42.264600000000002</v>
      </c>
      <c r="D334" s="19">
        <v>43627</v>
      </c>
      <c r="E334" s="20">
        <v>15</v>
      </c>
      <c r="F334" s="18" t="str">
        <f t="shared" si="15"/>
        <v/>
      </c>
      <c r="I334" s="11">
        <f t="shared" si="16"/>
        <v>43627</v>
      </c>
      <c r="J334" s="11" t="str">
        <f t="shared" si="17"/>
        <v/>
      </c>
    </row>
    <row r="335" spans="1:10" x14ac:dyDescent="0.35">
      <c r="A335" s="19">
        <v>43627</v>
      </c>
      <c r="B335" s="20">
        <v>16</v>
      </c>
      <c r="C335" s="17">
        <v>46.068199999999997</v>
      </c>
      <c r="D335" s="19">
        <v>43627</v>
      </c>
      <c r="E335" s="20">
        <v>16</v>
      </c>
      <c r="F335" s="18" t="str">
        <f t="shared" si="15"/>
        <v/>
      </c>
      <c r="I335" s="11">
        <f t="shared" si="16"/>
        <v>43627</v>
      </c>
      <c r="J335" s="11" t="str">
        <f t="shared" si="17"/>
        <v/>
      </c>
    </row>
    <row r="336" spans="1:10" x14ac:dyDescent="0.35">
      <c r="A336" s="19">
        <v>43627</v>
      </c>
      <c r="B336" s="20">
        <v>17</v>
      </c>
      <c r="C336" s="17">
        <v>50.908900000000003</v>
      </c>
      <c r="D336" s="19">
        <v>43627</v>
      </c>
      <c r="E336" s="20">
        <v>17</v>
      </c>
      <c r="F336" s="18" t="str">
        <f t="shared" si="15"/>
        <v/>
      </c>
      <c r="I336" s="11">
        <f t="shared" si="16"/>
        <v>43627</v>
      </c>
      <c r="J336" s="11" t="str">
        <f t="shared" si="17"/>
        <v/>
      </c>
    </row>
    <row r="337" spans="1:10" x14ac:dyDescent="0.35">
      <c r="A337" s="19">
        <v>43627</v>
      </c>
      <c r="B337" s="20">
        <v>18</v>
      </c>
      <c r="C337" s="17">
        <v>59.584499999999998</v>
      </c>
      <c r="D337" s="19">
        <v>43627</v>
      </c>
      <c r="E337" s="20">
        <v>18</v>
      </c>
      <c r="F337" s="18" t="str">
        <f t="shared" si="15"/>
        <v/>
      </c>
      <c r="I337" s="11">
        <f t="shared" si="16"/>
        <v>43627</v>
      </c>
      <c r="J337" s="11" t="str">
        <f t="shared" si="17"/>
        <v/>
      </c>
    </row>
    <row r="338" spans="1:10" x14ac:dyDescent="0.35">
      <c r="A338" s="19">
        <v>43627</v>
      </c>
      <c r="B338" s="20">
        <v>19</v>
      </c>
      <c r="C338" s="17">
        <v>81.434299999999993</v>
      </c>
      <c r="D338" s="19">
        <v>43627</v>
      </c>
      <c r="E338" s="20">
        <v>19</v>
      </c>
      <c r="F338" s="18" t="str">
        <f t="shared" si="15"/>
        <v/>
      </c>
      <c r="I338" s="11">
        <f t="shared" si="16"/>
        <v>43627</v>
      </c>
      <c r="J338" s="11" t="str">
        <f t="shared" si="17"/>
        <v/>
      </c>
    </row>
    <row r="339" spans="1:10" x14ac:dyDescent="0.35">
      <c r="A339" s="19">
        <v>43628</v>
      </c>
      <c r="B339" s="20">
        <v>12</v>
      </c>
      <c r="C339" s="17">
        <v>37.784500000000001</v>
      </c>
      <c r="D339" s="19">
        <v>43628</v>
      </c>
      <c r="E339" s="20">
        <v>12</v>
      </c>
      <c r="F339" s="18">
        <f t="shared" si="15"/>
        <v>68.171025</v>
      </c>
      <c r="G339" s="18">
        <f>MAX(AVERAGE(C339:C341),AVERAGE(C340:C342),AVERAGE(C341:C343),AVERAGE(C342:C344),AVERAGE(C343:C345),AVERAGE(C344:C346))</f>
        <v>73.74293333333334</v>
      </c>
      <c r="H339" s="18">
        <f>MAX(AVERAGE(C339:C340),AVERAGE(C340:C341),AVERAGE(C341:C342),AVERAGE(C342:C343),AVERAGE(C343:C344),AVERAGE(C344:C345),AVERAGE(C345:C346))</f>
        <v>80.171800000000005</v>
      </c>
      <c r="I339" s="11">
        <f t="shared" si="16"/>
        <v>43628</v>
      </c>
      <c r="J339" s="11" t="str">
        <f t="shared" si="17"/>
        <v/>
      </c>
    </row>
    <row r="340" spans="1:10" x14ac:dyDescent="0.35">
      <c r="A340" s="19">
        <v>43628</v>
      </c>
      <c r="B340" s="20">
        <v>13</v>
      </c>
      <c r="C340" s="17">
        <v>38.402000000000001</v>
      </c>
      <c r="D340" s="19">
        <v>43628</v>
      </c>
      <c r="E340" s="20">
        <v>13</v>
      </c>
      <c r="F340" s="18" t="str">
        <f t="shared" si="15"/>
        <v/>
      </c>
      <c r="I340" s="11">
        <f t="shared" si="16"/>
        <v>43628</v>
      </c>
      <c r="J340" s="11" t="str">
        <f t="shared" si="17"/>
        <v/>
      </c>
    </row>
    <row r="341" spans="1:10" x14ac:dyDescent="0.35">
      <c r="A341" s="19">
        <v>43628</v>
      </c>
      <c r="B341" s="20">
        <v>14</v>
      </c>
      <c r="C341" s="17">
        <v>43.875</v>
      </c>
      <c r="D341" s="19">
        <v>43628</v>
      </c>
      <c r="E341" s="20">
        <v>14</v>
      </c>
      <c r="F341" s="18" t="str">
        <f t="shared" si="15"/>
        <v/>
      </c>
      <c r="I341" s="11">
        <f t="shared" si="16"/>
        <v>43628</v>
      </c>
      <c r="J341" s="11" t="str">
        <f t="shared" si="17"/>
        <v/>
      </c>
    </row>
    <row r="342" spans="1:10" x14ac:dyDescent="0.35">
      <c r="A342" s="19">
        <v>43628</v>
      </c>
      <c r="B342" s="20">
        <v>15</v>
      </c>
      <c r="C342" s="17">
        <v>47.023200000000003</v>
      </c>
      <c r="D342" s="19">
        <v>43628</v>
      </c>
      <c r="E342" s="20">
        <v>15</v>
      </c>
      <c r="F342" s="18" t="str">
        <f t="shared" si="15"/>
        <v/>
      </c>
      <c r="I342" s="11">
        <f t="shared" si="16"/>
        <v>43628</v>
      </c>
      <c r="J342" s="11" t="str">
        <f t="shared" si="17"/>
        <v/>
      </c>
    </row>
    <row r="343" spans="1:10" x14ac:dyDescent="0.35">
      <c r="A343" s="19">
        <v>43628</v>
      </c>
      <c r="B343" s="20">
        <v>16</v>
      </c>
      <c r="C343" s="17">
        <v>51.455300000000001</v>
      </c>
      <c r="D343" s="19">
        <v>43628</v>
      </c>
      <c r="E343" s="20">
        <v>16</v>
      </c>
      <c r="F343" s="18" t="str">
        <f t="shared" si="15"/>
        <v/>
      </c>
      <c r="I343" s="11">
        <f t="shared" si="16"/>
        <v>43628</v>
      </c>
      <c r="J343" s="11" t="str">
        <f t="shared" si="17"/>
        <v/>
      </c>
    </row>
    <row r="344" spans="1:10" x14ac:dyDescent="0.35">
      <c r="A344" s="19">
        <v>43628</v>
      </c>
      <c r="B344" s="20">
        <v>17</v>
      </c>
      <c r="C344" s="17">
        <v>60.885199999999998</v>
      </c>
      <c r="D344" s="19">
        <v>43628</v>
      </c>
      <c r="E344" s="20">
        <v>17</v>
      </c>
      <c r="F344" s="18" t="str">
        <f t="shared" si="15"/>
        <v/>
      </c>
      <c r="I344" s="11">
        <f t="shared" si="16"/>
        <v>43628</v>
      </c>
      <c r="J344" s="11" t="str">
        <f t="shared" si="17"/>
        <v/>
      </c>
    </row>
    <row r="345" spans="1:10" x14ac:dyDescent="0.35">
      <c r="A345" s="19">
        <v>43628</v>
      </c>
      <c r="B345" s="20">
        <v>18</v>
      </c>
      <c r="C345" s="17">
        <v>65.614800000000002</v>
      </c>
      <c r="D345" s="19">
        <v>43628</v>
      </c>
      <c r="E345" s="20">
        <v>18</v>
      </c>
      <c r="F345" s="18" t="str">
        <f t="shared" si="15"/>
        <v/>
      </c>
      <c r="I345" s="11">
        <f t="shared" si="16"/>
        <v>43628</v>
      </c>
      <c r="J345" s="11" t="str">
        <f t="shared" si="17"/>
        <v/>
      </c>
    </row>
    <row r="346" spans="1:10" x14ac:dyDescent="0.35">
      <c r="A346" s="19">
        <v>43628</v>
      </c>
      <c r="B346" s="20">
        <v>19</v>
      </c>
      <c r="C346" s="17">
        <v>94.728800000000007</v>
      </c>
      <c r="D346" s="19">
        <v>43628</v>
      </c>
      <c r="E346" s="20">
        <v>19</v>
      </c>
      <c r="F346" s="18" t="str">
        <f t="shared" si="15"/>
        <v/>
      </c>
      <c r="I346" s="11">
        <f t="shared" si="16"/>
        <v>43628</v>
      </c>
      <c r="J346" s="11" t="str">
        <f t="shared" si="17"/>
        <v/>
      </c>
    </row>
    <row r="347" spans="1:10" x14ac:dyDescent="0.35">
      <c r="A347" s="19">
        <v>43629</v>
      </c>
      <c r="B347" s="20">
        <v>12</v>
      </c>
      <c r="C347" s="17">
        <v>22.3354</v>
      </c>
      <c r="D347" s="19">
        <v>43629</v>
      </c>
      <c r="E347" s="20">
        <v>12</v>
      </c>
      <c r="F347" s="18">
        <f t="shared" si="15"/>
        <v>37.923900000000003</v>
      </c>
      <c r="G347" s="18">
        <f>MAX(AVERAGE(C347:C349),AVERAGE(C348:C350),AVERAGE(C349:C351),AVERAGE(C350:C352),AVERAGE(C351:C353),AVERAGE(C352:C354))</f>
        <v>40.171466666666667</v>
      </c>
      <c r="H347" s="18">
        <f>MAX(AVERAGE(C347:C348),AVERAGE(C348:C349),AVERAGE(C349:C350),AVERAGE(C350:C351),AVERAGE(C351:C352),AVERAGE(C352:C353),AVERAGE(C353:C354))</f>
        <v>44.432749999999999</v>
      </c>
      <c r="I347" s="11">
        <f t="shared" si="16"/>
        <v>43629</v>
      </c>
      <c r="J347" s="11" t="str">
        <f t="shared" si="17"/>
        <v/>
      </c>
    </row>
    <row r="348" spans="1:10" x14ac:dyDescent="0.35">
      <c r="A348" s="19">
        <v>43629</v>
      </c>
      <c r="B348" s="20">
        <v>13</v>
      </c>
      <c r="C348" s="17">
        <v>24.2775</v>
      </c>
      <c r="D348" s="19">
        <v>43629</v>
      </c>
      <c r="E348" s="20">
        <v>13</v>
      </c>
      <c r="F348" s="18" t="str">
        <f t="shared" si="15"/>
        <v/>
      </c>
      <c r="I348" s="11">
        <f t="shared" si="16"/>
        <v>43629</v>
      </c>
      <c r="J348" s="11" t="str">
        <f t="shared" si="17"/>
        <v/>
      </c>
    </row>
    <row r="349" spans="1:10" x14ac:dyDescent="0.35">
      <c r="A349" s="19">
        <v>43629</v>
      </c>
      <c r="B349" s="20">
        <v>14</v>
      </c>
      <c r="C349" s="17">
        <v>29.529299999999999</v>
      </c>
      <c r="D349" s="19">
        <v>43629</v>
      </c>
      <c r="E349" s="20">
        <v>14</v>
      </c>
      <c r="F349" s="18" t="str">
        <f t="shared" si="15"/>
        <v/>
      </c>
      <c r="H349" s="18"/>
      <c r="I349" s="11">
        <f t="shared" si="16"/>
        <v>43629</v>
      </c>
      <c r="J349" s="11" t="str">
        <f t="shared" si="17"/>
        <v/>
      </c>
    </row>
    <row r="350" spans="1:10" x14ac:dyDescent="0.35">
      <c r="A350" s="19">
        <v>43629</v>
      </c>
      <c r="B350" s="20">
        <v>15</v>
      </c>
      <c r="C350" s="17">
        <v>29.795200000000001</v>
      </c>
      <c r="D350" s="19">
        <v>43629</v>
      </c>
      <c r="E350" s="20">
        <v>15</v>
      </c>
      <c r="F350" s="18" t="str">
        <f t="shared" si="15"/>
        <v/>
      </c>
      <c r="I350" s="11">
        <f t="shared" si="16"/>
        <v>43629</v>
      </c>
      <c r="J350" s="11" t="str">
        <f t="shared" si="17"/>
        <v/>
      </c>
    </row>
    <row r="351" spans="1:10" x14ac:dyDescent="0.35">
      <c r="A351" s="19">
        <v>43629</v>
      </c>
      <c r="B351" s="20">
        <v>16</v>
      </c>
      <c r="C351" s="17">
        <v>31.1812</v>
      </c>
      <c r="D351" s="19">
        <v>43629</v>
      </c>
      <c r="E351" s="20">
        <v>16</v>
      </c>
      <c r="F351" s="18" t="str">
        <f t="shared" si="15"/>
        <v/>
      </c>
      <c r="I351" s="11">
        <f t="shared" si="16"/>
        <v>43629</v>
      </c>
      <c r="J351" s="11" t="str">
        <f t="shared" si="17"/>
        <v/>
      </c>
    </row>
    <row r="352" spans="1:10" x14ac:dyDescent="0.35">
      <c r="A352" s="19">
        <v>43629</v>
      </c>
      <c r="B352" s="20">
        <v>17</v>
      </c>
      <c r="C352" s="17">
        <v>31.648900000000001</v>
      </c>
      <c r="D352" s="19">
        <v>43629</v>
      </c>
      <c r="E352" s="20">
        <v>17</v>
      </c>
      <c r="F352" s="18" t="str">
        <f t="shared" si="15"/>
        <v/>
      </c>
      <c r="I352" s="11">
        <f t="shared" si="16"/>
        <v>43629</v>
      </c>
      <c r="J352" s="11" t="str">
        <f t="shared" si="17"/>
        <v/>
      </c>
    </row>
    <row r="353" spans="1:10" x14ac:dyDescent="0.35">
      <c r="A353" s="19">
        <v>43629</v>
      </c>
      <c r="B353" s="20">
        <v>18</v>
      </c>
      <c r="C353" s="17">
        <v>40.460500000000003</v>
      </c>
      <c r="D353" s="19">
        <v>43629</v>
      </c>
      <c r="E353" s="20">
        <v>18</v>
      </c>
      <c r="F353" s="18" t="str">
        <f t="shared" si="15"/>
        <v/>
      </c>
      <c r="I353" s="11">
        <f t="shared" si="16"/>
        <v>43629</v>
      </c>
      <c r="J353" s="11" t="str">
        <f t="shared" si="17"/>
        <v/>
      </c>
    </row>
    <row r="354" spans="1:10" x14ac:dyDescent="0.35">
      <c r="A354" s="19">
        <v>43629</v>
      </c>
      <c r="B354" s="20">
        <v>19</v>
      </c>
      <c r="C354" s="17">
        <v>48.405000000000001</v>
      </c>
      <c r="D354" s="19">
        <v>43629</v>
      </c>
      <c r="E354" s="20">
        <v>19</v>
      </c>
      <c r="F354" s="18" t="str">
        <f t="shared" si="15"/>
        <v/>
      </c>
      <c r="I354" s="11">
        <f t="shared" si="16"/>
        <v>43629</v>
      </c>
      <c r="J354" s="11" t="str">
        <f t="shared" si="17"/>
        <v/>
      </c>
    </row>
    <row r="355" spans="1:10" x14ac:dyDescent="0.35">
      <c r="A355" s="19">
        <v>43630</v>
      </c>
      <c r="B355" s="20">
        <v>12</v>
      </c>
      <c r="C355" s="17">
        <v>17.694099999999999</v>
      </c>
      <c r="D355" s="19">
        <v>43630</v>
      </c>
      <c r="E355" s="20">
        <v>12</v>
      </c>
      <c r="F355" s="18">
        <f t="shared" si="15"/>
        <v>27.943775000000002</v>
      </c>
      <c r="G355" s="18">
        <f>MAX(AVERAGE(C355:C357),AVERAGE(C356:C358),AVERAGE(C357:C359),AVERAGE(C358:C360),AVERAGE(C359:C361),AVERAGE(C360:C362))</f>
        <v>29.427666666666664</v>
      </c>
      <c r="H355" s="18">
        <f>MAX(AVERAGE(C355:C356),AVERAGE(C356:C357),AVERAGE(C357:C358),AVERAGE(C358:C359),AVERAGE(C359:C360),AVERAGE(C360:C361),AVERAGE(C361:C362))</f>
        <v>31.617550000000001</v>
      </c>
      <c r="I355" s="11">
        <f t="shared" si="16"/>
        <v>43630</v>
      </c>
      <c r="J355" s="11" t="str">
        <f t="shared" si="17"/>
        <v/>
      </c>
    </row>
    <row r="356" spans="1:10" x14ac:dyDescent="0.35">
      <c r="A356" s="19">
        <v>43630</v>
      </c>
      <c r="B356" s="20">
        <v>13</v>
      </c>
      <c r="C356" s="17">
        <v>19.693300000000001</v>
      </c>
      <c r="D356" s="19">
        <v>43630</v>
      </c>
      <c r="E356" s="20">
        <v>13</v>
      </c>
      <c r="F356" s="18" t="str">
        <f t="shared" si="15"/>
        <v/>
      </c>
      <c r="I356" s="11">
        <f t="shared" si="16"/>
        <v>43630</v>
      </c>
      <c r="J356" s="11" t="str">
        <f t="shared" si="17"/>
        <v/>
      </c>
    </row>
    <row r="357" spans="1:10" x14ac:dyDescent="0.35">
      <c r="A357" s="19">
        <v>43630</v>
      </c>
      <c r="B357" s="20">
        <v>14</v>
      </c>
      <c r="C357" s="17">
        <v>21.262799999999999</v>
      </c>
      <c r="D357" s="19">
        <v>43630</v>
      </c>
      <c r="E357" s="20">
        <v>14</v>
      </c>
      <c r="F357" s="18" t="str">
        <f t="shared" si="15"/>
        <v/>
      </c>
      <c r="I357" s="11">
        <f t="shared" si="16"/>
        <v>43630</v>
      </c>
      <c r="J357" s="11" t="str">
        <f t="shared" si="17"/>
        <v/>
      </c>
    </row>
    <row r="358" spans="1:10" x14ac:dyDescent="0.35">
      <c r="A358" s="19">
        <v>43630</v>
      </c>
      <c r="B358" s="20">
        <v>15</v>
      </c>
      <c r="C358" s="17">
        <v>21.445699999999999</v>
      </c>
      <c r="D358" s="19">
        <v>43630</v>
      </c>
      <c r="E358" s="20">
        <v>15</v>
      </c>
      <c r="F358" s="18" t="str">
        <f t="shared" si="15"/>
        <v/>
      </c>
      <c r="I358" s="11">
        <f t="shared" si="16"/>
        <v>43630</v>
      </c>
      <c r="J358" s="11" t="str">
        <f t="shared" si="17"/>
        <v/>
      </c>
    </row>
    <row r="359" spans="1:10" x14ac:dyDescent="0.35">
      <c r="A359" s="19">
        <v>43630</v>
      </c>
      <c r="B359" s="20">
        <v>16</v>
      </c>
      <c r="C359" s="17">
        <v>23.492100000000001</v>
      </c>
      <c r="D359" s="19">
        <v>43630</v>
      </c>
      <c r="E359" s="20">
        <v>16</v>
      </c>
      <c r="F359" s="18" t="str">
        <f t="shared" si="15"/>
        <v/>
      </c>
      <c r="H359" s="18"/>
      <c r="I359" s="11">
        <f t="shared" si="16"/>
        <v>43630</v>
      </c>
      <c r="J359" s="11" t="str">
        <f t="shared" si="17"/>
        <v/>
      </c>
    </row>
    <row r="360" spans="1:10" x14ac:dyDescent="0.35">
      <c r="A360" s="19">
        <v>43630</v>
      </c>
      <c r="B360" s="20">
        <v>17</v>
      </c>
      <c r="C360" s="17">
        <v>25.047899999999998</v>
      </c>
      <c r="D360" s="19">
        <v>43630</v>
      </c>
      <c r="E360" s="20">
        <v>17</v>
      </c>
      <c r="F360" s="18" t="str">
        <f t="shared" si="15"/>
        <v/>
      </c>
      <c r="I360" s="11">
        <f t="shared" si="16"/>
        <v>43630</v>
      </c>
      <c r="J360" s="11" t="str">
        <f t="shared" si="17"/>
        <v/>
      </c>
    </row>
    <row r="361" spans="1:10" x14ac:dyDescent="0.35">
      <c r="A361" s="19">
        <v>43630</v>
      </c>
      <c r="B361" s="20">
        <v>18</v>
      </c>
      <c r="C361" s="17">
        <v>27.7178</v>
      </c>
      <c r="D361" s="19">
        <v>43630</v>
      </c>
      <c r="E361" s="20">
        <v>18</v>
      </c>
      <c r="F361" s="18" t="str">
        <f t="shared" si="15"/>
        <v/>
      </c>
      <c r="I361" s="11">
        <f t="shared" si="16"/>
        <v>43630</v>
      </c>
      <c r="J361" s="11" t="str">
        <f t="shared" si="17"/>
        <v/>
      </c>
    </row>
    <row r="362" spans="1:10" x14ac:dyDescent="0.35">
      <c r="A362" s="19">
        <v>43630</v>
      </c>
      <c r="B362" s="20">
        <v>19</v>
      </c>
      <c r="C362" s="17">
        <v>35.517299999999999</v>
      </c>
      <c r="D362" s="19">
        <v>43630</v>
      </c>
      <c r="E362" s="20">
        <v>19</v>
      </c>
      <c r="F362" s="18" t="str">
        <f t="shared" si="15"/>
        <v/>
      </c>
      <c r="I362" s="11">
        <f t="shared" si="16"/>
        <v>43630</v>
      </c>
      <c r="J362" s="11" t="str">
        <f t="shared" si="17"/>
        <v/>
      </c>
    </row>
    <row r="363" spans="1:10" x14ac:dyDescent="0.35">
      <c r="A363" s="19">
        <v>43631</v>
      </c>
      <c r="B363" s="20">
        <v>12</v>
      </c>
      <c r="C363" s="17">
        <v>6.0407999999999999</v>
      </c>
      <c r="D363" s="19">
        <v>43631</v>
      </c>
      <c r="E363" s="20">
        <v>12</v>
      </c>
      <c r="F363" s="18">
        <f t="shared" si="15"/>
        <v>23.404325</v>
      </c>
      <c r="G363" s="18">
        <f>MAX(AVERAGE(C363:C365),AVERAGE(C364:C366),AVERAGE(C365:C367),AVERAGE(C366:C368),AVERAGE(C367:C369),AVERAGE(C368:C370))</f>
        <v>24.489433333333334</v>
      </c>
      <c r="H363" s="18">
        <f>MAX(AVERAGE(C363:C364),AVERAGE(C364:C365),AVERAGE(C365:C366),AVERAGE(C366:C367),AVERAGE(C367:C368),AVERAGE(C368:C369),AVERAGE(C369:C370))</f>
        <v>26.225949999999997</v>
      </c>
      <c r="I363" s="11">
        <f t="shared" si="16"/>
        <v>43631</v>
      </c>
      <c r="J363" s="11" t="str">
        <f t="shared" si="17"/>
        <v/>
      </c>
    </row>
    <row r="364" spans="1:10" x14ac:dyDescent="0.35">
      <c r="A364" s="19">
        <v>43631</v>
      </c>
      <c r="B364" s="20">
        <v>13</v>
      </c>
      <c r="C364" s="17">
        <v>8.2820999999999998</v>
      </c>
      <c r="D364" s="19">
        <v>43631</v>
      </c>
      <c r="E364" s="20">
        <v>13</v>
      </c>
      <c r="F364" s="18" t="str">
        <f t="shared" si="15"/>
        <v/>
      </c>
      <c r="I364" s="11">
        <f t="shared" si="16"/>
        <v>43631</v>
      </c>
      <c r="J364" s="11" t="str">
        <f t="shared" si="17"/>
        <v/>
      </c>
    </row>
    <row r="365" spans="1:10" x14ac:dyDescent="0.35">
      <c r="A365" s="19">
        <v>43631</v>
      </c>
      <c r="B365" s="20">
        <v>14</v>
      </c>
      <c r="C365" s="17">
        <v>9.8414999999999999</v>
      </c>
      <c r="D365" s="19">
        <v>43631</v>
      </c>
      <c r="E365" s="20">
        <v>14</v>
      </c>
      <c r="F365" s="18" t="str">
        <f t="shared" si="15"/>
        <v/>
      </c>
      <c r="I365" s="11">
        <f t="shared" si="16"/>
        <v>43631</v>
      </c>
      <c r="J365" s="11" t="str">
        <f t="shared" si="17"/>
        <v/>
      </c>
    </row>
    <row r="366" spans="1:10" x14ac:dyDescent="0.35">
      <c r="A366" s="19">
        <v>43631</v>
      </c>
      <c r="B366" s="20">
        <v>15</v>
      </c>
      <c r="C366" s="17">
        <v>12.723100000000001</v>
      </c>
      <c r="D366" s="19">
        <v>43631</v>
      </c>
      <c r="E366" s="20">
        <v>15</v>
      </c>
      <c r="F366" s="18" t="str">
        <f t="shared" si="15"/>
        <v/>
      </c>
      <c r="I366" s="11">
        <f t="shared" si="16"/>
        <v>43631</v>
      </c>
      <c r="J366" s="11" t="str">
        <f t="shared" si="17"/>
        <v/>
      </c>
    </row>
    <row r="367" spans="1:10" x14ac:dyDescent="0.35">
      <c r="A367" s="19">
        <v>43631</v>
      </c>
      <c r="B367" s="20">
        <v>16</v>
      </c>
      <c r="C367" s="17">
        <v>20.149000000000001</v>
      </c>
      <c r="D367" s="19">
        <v>43631</v>
      </c>
      <c r="E367" s="20">
        <v>16</v>
      </c>
      <c r="F367" s="18" t="str">
        <f t="shared" si="15"/>
        <v/>
      </c>
      <c r="I367" s="11">
        <f t="shared" si="16"/>
        <v>43631</v>
      </c>
      <c r="J367" s="11" t="str">
        <f t="shared" si="17"/>
        <v/>
      </c>
    </row>
    <row r="368" spans="1:10" x14ac:dyDescent="0.35">
      <c r="A368" s="19">
        <v>43631</v>
      </c>
      <c r="B368" s="20">
        <v>17</v>
      </c>
      <c r="C368" s="17">
        <v>21.016400000000001</v>
      </c>
      <c r="D368" s="19">
        <v>43631</v>
      </c>
      <c r="E368" s="20">
        <v>17</v>
      </c>
      <c r="F368" s="18" t="str">
        <f t="shared" si="15"/>
        <v/>
      </c>
      <c r="I368" s="11">
        <f t="shared" si="16"/>
        <v>43631</v>
      </c>
      <c r="J368" s="11" t="str">
        <f t="shared" si="17"/>
        <v/>
      </c>
    </row>
    <row r="369" spans="1:10" x14ac:dyDescent="0.35">
      <c r="A369" s="19">
        <v>43631</v>
      </c>
      <c r="B369" s="20">
        <v>18</v>
      </c>
      <c r="C369" s="17">
        <v>22.507899999999999</v>
      </c>
      <c r="D369" s="19">
        <v>43631</v>
      </c>
      <c r="E369" s="20">
        <v>18</v>
      </c>
      <c r="F369" s="18" t="str">
        <f t="shared" si="15"/>
        <v/>
      </c>
      <c r="H369" s="18"/>
      <c r="I369" s="11">
        <f t="shared" si="16"/>
        <v>43631</v>
      </c>
      <c r="J369" s="11" t="str">
        <f t="shared" si="17"/>
        <v/>
      </c>
    </row>
    <row r="370" spans="1:10" x14ac:dyDescent="0.35">
      <c r="A370" s="19">
        <v>43631</v>
      </c>
      <c r="B370" s="20">
        <v>19</v>
      </c>
      <c r="C370" s="17">
        <v>29.943999999999999</v>
      </c>
      <c r="D370" s="19">
        <v>43631</v>
      </c>
      <c r="E370" s="20">
        <v>19</v>
      </c>
      <c r="F370" s="18" t="str">
        <f t="shared" si="15"/>
        <v/>
      </c>
      <c r="I370" s="11">
        <f t="shared" si="16"/>
        <v>43631</v>
      </c>
      <c r="J370" s="11" t="str">
        <f t="shared" si="17"/>
        <v/>
      </c>
    </row>
    <row r="371" spans="1:10" x14ac:dyDescent="0.35">
      <c r="A371" s="19">
        <v>43632</v>
      </c>
      <c r="B371" s="20">
        <v>12</v>
      </c>
      <c r="C371" s="17">
        <v>1.2989999999999999</v>
      </c>
      <c r="D371" s="19">
        <v>43632</v>
      </c>
      <c r="E371" s="20">
        <v>12</v>
      </c>
      <c r="F371" s="18">
        <f t="shared" si="15"/>
        <v>21.090824999999999</v>
      </c>
      <c r="G371" s="18">
        <f>MAX(AVERAGE(C371:C373),AVERAGE(C372:C374),AVERAGE(C373:C375),AVERAGE(C374:C376),AVERAGE(C375:C377),AVERAGE(C376:C378))</f>
        <v>22.774266666666666</v>
      </c>
      <c r="H371" s="18">
        <f>MAX(AVERAGE(C371:C372),AVERAGE(C372:C373),AVERAGE(C373:C374),AVERAGE(C374:C375),AVERAGE(C375:C376),AVERAGE(C376:C377),AVERAGE(C377:C378))</f>
        <v>26.145099999999999</v>
      </c>
      <c r="I371" s="11">
        <f t="shared" si="16"/>
        <v>43632</v>
      </c>
      <c r="J371" s="11" t="str">
        <f t="shared" si="17"/>
        <v/>
      </c>
    </row>
    <row r="372" spans="1:10" x14ac:dyDescent="0.35">
      <c r="A372" s="19">
        <v>43632</v>
      </c>
      <c r="B372" s="20">
        <v>13</v>
      </c>
      <c r="C372" s="17">
        <v>4.8479000000000001</v>
      </c>
      <c r="D372" s="19">
        <v>43632</v>
      </c>
      <c r="E372" s="20">
        <v>13</v>
      </c>
      <c r="F372" s="18" t="str">
        <f t="shared" si="15"/>
        <v/>
      </c>
      <c r="I372" s="11">
        <f t="shared" si="16"/>
        <v>43632</v>
      </c>
      <c r="J372" s="11" t="str">
        <f t="shared" si="17"/>
        <v/>
      </c>
    </row>
    <row r="373" spans="1:10" x14ac:dyDescent="0.35">
      <c r="A373" s="19">
        <v>43632</v>
      </c>
      <c r="B373" s="20">
        <v>14</v>
      </c>
      <c r="C373" s="17">
        <v>7.8987999999999996</v>
      </c>
      <c r="D373" s="19">
        <v>43632</v>
      </c>
      <c r="E373" s="20">
        <v>14</v>
      </c>
      <c r="F373" s="18" t="str">
        <f t="shared" si="15"/>
        <v/>
      </c>
      <c r="I373" s="11">
        <f t="shared" si="16"/>
        <v>43632</v>
      </c>
      <c r="J373" s="11" t="str">
        <f t="shared" si="17"/>
        <v/>
      </c>
    </row>
    <row r="374" spans="1:10" x14ac:dyDescent="0.35">
      <c r="A374" s="19">
        <v>43632</v>
      </c>
      <c r="B374" s="20">
        <v>15</v>
      </c>
      <c r="C374" s="17">
        <v>11.837400000000001</v>
      </c>
      <c r="D374" s="19">
        <v>43632</v>
      </c>
      <c r="E374" s="20">
        <v>15</v>
      </c>
      <c r="F374" s="18" t="str">
        <f t="shared" si="15"/>
        <v/>
      </c>
      <c r="I374" s="11">
        <f t="shared" si="16"/>
        <v>43632</v>
      </c>
      <c r="J374" s="11" t="str">
        <f t="shared" si="17"/>
        <v/>
      </c>
    </row>
    <row r="375" spans="1:10" x14ac:dyDescent="0.35">
      <c r="A375" s="19">
        <v>43632</v>
      </c>
      <c r="B375" s="20">
        <v>16</v>
      </c>
      <c r="C375" s="17">
        <v>16.040500000000002</v>
      </c>
      <c r="D375" s="19">
        <v>43632</v>
      </c>
      <c r="E375" s="20">
        <v>16</v>
      </c>
      <c r="F375" s="18" t="str">
        <f t="shared" si="15"/>
        <v/>
      </c>
      <c r="I375" s="11">
        <f t="shared" si="16"/>
        <v>43632</v>
      </c>
      <c r="J375" s="11" t="str">
        <f t="shared" si="17"/>
        <v/>
      </c>
    </row>
    <row r="376" spans="1:10" x14ac:dyDescent="0.35">
      <c r="A376" s="19">
        <v>43632</v>
      </c>
      <c r="B376" s="20">
        <v>17</v>
      </c>
      <c r="C376" s="17">
        <v>16.032599999999999</v>
      </c>
      <c r="D376" s="19">
        <v>43632</v>
      </c>
      <c r="E376" s="20">
        <v>17</v>
      </c>
      <c r="F376" s="18" t="str">
        <f t="shared" si="15"/>
        <v/>
      </c>
      <c r="I376" s="11">
        <f t="shared" si="16"/>
        <v>43632</v>
      </c>
      <c r="J376" s="11" t="str">
        <f t="shared" si="17"/>
        <v/>
      </c>
    </row>
    <row r="377" spans="1:10" x14ac:dyDescent="0.35">
      <c r="A377" s="19">
        <v>43632</v>
      </c>
      <c r="B377" s="20">
        <v>18</v>
      </c>
      <c r="C377" s="17">
        <v>22.590399999999999</v>
      </c>
      <c r="D377" s="19">
        <v>43632</v>
      </c>
      <c r="E377" s="20">
        <v>18</v>
      </c>
      <c r="F377" s="18" t="str">
        <f t="shared" si="15"/>
        <v/>
      </c>
      <c r="I377" s="11">
        <f t="shared" si="16"/>
        <v>43632</v>
      </c>
      <c r="J377" s="11" t="str">
        <f t="shared" si="17"/>
        <v/>
      </c>
    </row>
    <row r="378" spans="1:10" x14ac:dyDescent="0.35">
      <c r="A378" s="19">
        <v>43632</v>
      </c>
      <c r="B378" s="20">
        <v>19</v>
      </c>
      <c r="C378" s="17">
        <v>29.6998</v>
      </c>
      <c r="D378" s="19">
        <v>43632</v>
      </c>
      <c r="E378" s="20">
        <v>19</v>
      </c>
      <c r="F378" s="18" t="str">
        <f t="shared" si="15"/>
        <v/>
      </c>
      <c r="I378" s="11">
        <f t="shared" si="16"/>
        <v>43632</v>
      </c>
      <c r="J378" s="11" t="str">
        <f t="shared" si="17"/>
        <v/>
      </c>
    </row>
    <row r="379" spans="1:10" x14ac:dyDescent="0.35">
      <c r="A379" s="19">
        <v>43633</v>
      </c>
      <c r="B379" s="20">
        <v>12</v>
      </c>
      <c r="C379" s="17">
        <v>23.903500000000001</v>
      </c>
      <c r="D379" s="19">
        <v>43633</v>
      </c>
      <c r="E379" s="20">
        <v>12</v>
      </c>
      <c r="F379" s="18">
        <f t="shared" si="15"/>
        <v>32.976325000000003</v>
      </c>
      <c r="G379" s="18">
        <f>MAX(AVERAGE(C379:C381),AVERAGE(C380:C382),AVERAGE(C381:C383),AVERAGE(C382:C384),AVERAGE(C383:C385),AVERAGE(C384:C386))</f>
        <v>34.524099999999997</v>
      </c>
      <c r="H379" s="18">
        <f>MAX(AVERAGE(C379:C380),AVERAGE(C380:C381),AVERAGE(C381:C382),AVERAGE(C382:C383),AVERAGE(C383:C384),AVERAGE(C384:C385),AVERAGE(C385:C386))</f>
        <v>36.996650000000002</v>
      </c>
      <c r="I379" s="11">
        <f t="shared" si="16"/>
        <v>43633</v>
      </c>
      <c r="J379" s="11" t="str">
        <f t="shared" si="17"/>
        <v/>
      </c>
    </row>
    <row r="380" spans="1:10" x14ac:dyDescent="0.35">
      <c r="A380" s="19">
        <v>43633</v>
      </c>
      <c r="B380" s="20">
        <v>13</v>
      </c>
      <c r="C380" s="17">
        <v>24.814599999999999</v>
      </c>
      <c r="D380" s="19">
        <v>43633</v>
      </c>
      <c r="E380" s="20">
        <v>13</v>
      </c>
      <c r="F380" s="18" t="str">
        <f t="shared" si="15"/>
        <v/>
      </c>
      <c r="I380" s="11">
        <f t="shared" si="16"/>
        <v>43633</v>
      </c>
      <c r="J380" s="11" t="str">
        <f t="shared" si="17"/>
        <v/>
      </c>
    </row>
    <row r="381" spans="1:10" x14ac:dyDescent="0.35">
      <c r="A381" s="19">
        <v>43633</v>
      </c>
      <c r="B381" s="20">
        <v>14</v>
      </c>
      <c r="C381" s="17">
        <v>26.507100000000001</v>
      </c>
      <c r="D381" s="19">
        <v>43633</v>
      </c>
      <c r="E381" s="20">
        <v>14</v>
      </c>
      <c r="F381" s="18" t="str">
        <f t="shared" si="15"/>
        <v/>
      </c>
      <c r="I381" s="11">
        <f t="shared" si="16"/>
        <v>43633</v>
      </c>
      <c r="J381" s="11" t="str">
        <f t="shared" si="17"/>
        <v/>
      </c>
    </row>
    <row r="382" spans="1:10" x14ac:dyDescent="0.35">
      <c r="A382" s="19">
        <v>43633</v>
      </c>
      <c r="B382" s="20">
        <v>15</v>
      </c>
      <c r="C382" s="17">
        <v>27.4375</v>
      </c>
      <c r="D382" s="19">
        <v>43633</v>
      </c>
      <c r="E382" s="20">
        <v>15</v>
      </c>
      <c r="F382" s="18" t="str">
        <f t="shared" si="15"/>
        <v/>
      </c>
      <c r="I382" s="11">
        <f t="shared" si="16"/>
        <v>43633</v>
      </c>
      <c r="J382" s="11" t="str">
        <f t="shared" si="17"/>
        <v/>
      </c>
    </row>
    <row r="383" spans="1:10" x14ac:dyDescent="0.35">
      <c r="A383" s="19">
        <v>43633</v>
      </c>
      <c r="B383" s="20">
        <v>16</v>
      </c>
      <c r="C383" s="17">
        <v>28.332999999999998</v>
      </c>
      <c r="D383" s="19">
        <v>43633</v>
      </c>
      <c r="E383" s="20">
        <v>16</v>
      </c>
      <c r="F383" s="18" t="str">
        <f t="shared" si="15"/>
        <v/>
      </c>
      <c r="H383" s="18"/>
      <c r="I383" s="11">
        <f t="shared" si="16"/>
        <v>43633</v>
      </c>
      <c r="J383" s="11" t="str">
        <f t="shared" si="17"/>
        <v/>
      </c>
    </row>
    <row r="384" spans="1:10" x14ac:dyDescent="0.35">
      <c r="A384" s="19">
        <v>43633</v>
      </c>
      <c r="B384" s="20">
        <v>17</v>
      </c>
      <c r="C384" s="17">
        <v>29.579000000000001</v>
      </c>
      <c r="D384" s="19">
        <v>43633</v>
      </c>
      <c r="E384" s="20">
        <v>17</v>
      </c>
      <c r="F384" s="18" t="str">
        <f t="shared" si="15"/>
        <v/>
      </c>
      <c r="I384" s="11">
        <f t="shared" si="16"/>
        <v>43633</v>
      </c>
      <c r="J384" s="11" t="str">
        <f t="shared" si="17"/>
        <v/>
      </c>
    </row>
    <row r="385" spans="1:10" x14ac:dyDescent="0.35">
      <c r="A385" s="19">
        <v>43633</v>
      </c>
      <c r="B385" s="20">
        <v>18</v>
      </c>
      <c r="C385" s="17">
        <v>31.9604</v>
      </c>
      <c r="D385" s="19">
        <v>43633</v>
      </c>
      <c r="E385" s="20">
        <v>18</v>
      </c>
      <c r="F385" s="18" t="str">
        <f t="shared" si="15"/>
        <v/>
      </c>
      <c r="I385" s="11">
        <f t="shared" si="16"/>
        <v>43633</v>
      </c>
      <c r="J385" s="11" t="str">
        <f t="shared" si="17"/>
        <v/>
      </c>
    </row>
    <row r="386" spans="1:10" x14ac:dyDescent="0.35">
      <c r="A386" s="19">
        <v>43633</v>
      </c>
      <c r="B386" s="20">
        <v>19</v>
      </c>
      <c r="C386" s="17">
        <v>42.032899999999998</v>
      </c>
      <c r="D386" s="19">
        <v>43633</v>
      </c>
      <c r="E386" s="20">
        <v>19</v>
      </c>
      <c r="F386" s="18" t="str">
        <f t="shared" si="15"/>
        <v/>
      </c>
      <c r="I386" s="11">
        <f t="shared" si="16"/>
        <v>43633</v>
      </c>
      <c r="J386" s="11" t="str">
        <f t="shared" si="17"/>
        <v/>
      </c>
    </row>
    <row r="387" spans="1:10" x14ac:dyDescent="0.35">
      <c r="A387" s="19">
        <v>43634</v>
      </c>
      <c r="B387" s="20">
        <v>12</v>
      </c>
      <c r="C387" s="17">
        <v>20.727</v>
      </c>
      <c r="D387" s="19">
        <v>43634</v>
      </c>
      <c r="E387" s="20">
        <v>12</v>
      </c>
      <c r="F387" s="18">
        <f t="shared" si="15"/>
        <v>32.813775</v>
      </c>
      <c r="G387" s="18">
        <f>MAX(AVERAGE(C387:C389),AVERAGE(C388:C390),AVERAGE(C389:C391),AVERAGE(C390:C392),AVERAGE(C391:C393),AVERAGE(C392:C394))</f>
        <v>33.741599999999998</v>
      </c>
      <c r="H387" s="18">
        <f>MAX(AVERAGE(C387:C388),AVERAGE(C388:C389),AVERAGE(C389:C390),AVERAGE(C390:C391),AVERAGE(C391:C392),AVERAGE(C392:C393),AVERAGE(C393:C394))</f>
        <v>36.500550000000004</v>
      </c>
      <c r="I387" s="11">
        <f t="shared" si="16"/>
        <v>43634</v>
      </c>
      <c r="J387" s="11" t="str">
        <f t="shared" si="17"/>
        <v/>
      </c>
    </row>
    <row r="388" spans="1:10" x14ac:dyDescent="0.35">
      <c r="A388" s="19">
        <v>43634</v>
      </c>
      <c r="B388" s="20">
        <v>13</v>
      </c>
      <c r="C388" s="17">
        <v>22.847100000000001</v>
      </c>
      <c r="D388" s="19">
        <v>43634</v>
      </c>
      <c r="E388" s="20">
        <v>13</v>
      </c>
      <c r="F388" s="18" t="str">
        <f t="shared" ref="F388:F451" si="18">IF(E388=12,MAX(AVERAGE(C388:C391),AVERAGE(C389:C392),AVERAGE(C390:C393),AVERAGE(C391:C394),AVERAGE(C392:C395)),"")</f>
        <v/>
      </c>
      <c r="I388" s="11">
        <f t="shared" ref="I388:I451" si="19">A388</f>
        <v>43634</v>
      </c>
      <c r="J388" s="11" t="str">
        <f t="shared" ref="J388:J451" si="20">IF(F388="","",IF(OR(F388&gt;=95,G388&gt;=95,H388&gt;=95),I388,""))</f>
        <v/>
      </c>
    </row>
    <row r="389" spans="1:10" x14ac:dyDescent="0.35">
      <c r="A389" s="19">
        <v>43634</v>
      </c>
      <c r="B389" s="20">
        <v>14</v>
      </c>
      <c r="C389" s="17">
        <v>25.246200000000002</v>
      </c>
      <c r="D389" s="19">
        <v>43634</v>
      </c>
      <c r="E389" s="20">
        <v>14</v>
      </c>
      <c r="F389" s="18" t="str">
        <f t="shared" si="18"/>
        <v/>
      </c>
      <c r="I389" s="11">
        <f t="shared" si="19"/>
        <v>43634</v>
      </c>
      <c r="J389" s="11" t="str">
        <f t="shared" si="20"/>
        <v/>
      </c>
    </row>
    <row r="390" spans="1:10" x14ac:dyDescent="0.35">
      <c r="A390" s="19">
        <v>43634</v>
      </c>
      <c r="B390" s="20">
        <v>15</v>
      </c>
      <c r="C390" s="17">
        <v>27.256599999999999</v>
      </c>
      <c r="D390" s="19">
        <v>43634</v>
      </c>
      <c r="E390" s="20">
        <v>15</v>
      </c>
      <c r="F390" s="18" t="str">
        <f t="shared" si="18"/>
        <v/>
      </c>
      <c r="I390" s="11">
        <f t="shared" si="19"/>
        <v>43634</v>
      </c>
      <c r="J390" s="11" t="str">
        <f t="shared" si="20"/>
        <v/>
      </c>
    </row>
    <row r="391" spans="1:10" x14ac:dyDescent="0.35">
      <c r="A391" s="19">
        <v>43634</v>
      </c>
      <c r="B391" s="20">
        <v>16</v>
      </c>
      <c r="C391" s="17">
        <v>30.0303</v>
      </c>
      <c r="D391" s="19">
        <v>43634</v>
      </c>
      <c r="E391" s="20">
        <v>16</v>
      </c>
      <c r="F391" s="18" t="str">
        <f t="shared" si="18"/>
        <v/>
      </c>
      <c r="I391" s="11">
        <f t="shared" si="19"/>
        <v>43634</v>
      </c>
      <c r="J391" s="11" t="str">
        <f t="shared" si="20"/>
        <v/>
      </c>
    </row>
    <row r="392" spans="1:10" x14ac:dyDescent="0.35">
      <c r="A392" s="19">
        <v>43634</v>
      </c>
      <c r="B392" s="20">
        <v>17</v>
      </c>
      <c r="C392" s="17">
        <v>28.223700000000001</v>
      </c>
      <c r="D392" s="19">
        <v>43634</v>
      </c>
      <c r="E392" s="20">
        <v>17</v>
      </c>
      <c r="F392" s="18" t="str">
        <f t="shared" si="18"/>
        <v/>
      </c>
      <c r="I392" s="11">
        <f t="shared" si="19"/>
        <v>43634</v>
      </c>
      <c r="J392" s="11" t="str">
        <f t="shared" si="20"/>
        <v/>
      </c>
    </row>
    <row r="393" spans="1:10" x14ac:dyDescent="0.35">
      <c r="A393" s="19">
        <v>43634</v>
      </c>
      <c r="B393" s="20">
        <v>18</v>
      </c>
      <c r="C393" s="17">
        <v>32.849600000000002</v>
      </c>
      <c r="D393" s="19">
        <v>43634</v>
      </c>
      <c r="E393" s="20">
        <v>18</v>
      </c>
      <c r="F393" s="18" t="str">
        <f t="shared" si="18"/>
        <v/>
      </c>
      <c r="I393" s="11">
        <f t="shared" si="19"/>
        <v>43634</v>
      </c>
      <c r="J393" s="11" t="str">
        <f t="shared" si="20"/>
        <v/>
      </c>
    </row>
    <row r="394" spans="1:10" x14ac:dyDescent="0.35">
      <c r="A394" s="19">
        <v>43634</v>
      </c>
      <c r="B394" s="20">
        <v>19</v>
      </c>
      <c r="C394" s="17">
        <v>40.151499999999999</v>
      </c>
      <c r="D394" s="19">
        <v>43634</v>
      </c>
      <c r="E394" s="20">
        <v>19</v>
      </c>
      <c r="F394" s="18" t="str">
        <f t="shared" si="18"/>
        <v/>
      </c>
      <c r="I394" s="11">
        <f t="shared" si="19"/>
        <v>43634</v>
      </c>
      <c r="J394" s="11" t="str">
        <f t="shared" si="20"/>
        <v/>
      </c>
    </row>
    <row r="395" spans="1:10" x14ac:dyDescent="0.35">
      <c r="A395" s="19">
        <v>43635</v>
      </c>
      <c r="B395" s="20">
        <v>12</v>
      </c>
      <c r="C395" s="17">
        <v>19.167300000000001</v>
      </c>
      <c r="D395" s="19">
        <v>43635</v>
      </c>
      <c r="E395" s="20">
        <v>12</v>
      </c>
      <c r="F395" s="18">
        <f t="shared" si="18"/>
        <v>28.782074999999999</v>
      </c>
      <c r="G395" s="18">
        <f>MAX(AVERAGE(C395:C397),AVERAGE(C396:C398),AVERAGE(C397:C399),AVERAGE(C398:C400),AVERAGE(C399:C401),AVERAGE(C400:C402))</f>
        <v>29.968366666666668</v>
      </c>
      <c r="H395" s="18">
        <f>MAX(AVERAGE(C395:C396),AVERAGE(C396:C397),AVERAGE(C397:C398),AVERAGE(C398:C399),AVERAGE(C399:C400),AVERAGE(C400:C401),AVERAGE(C401:C402))</f>
        <v>32.361850000000004</v>
      </c>
      <c r="I395" s="11">
        <f t="shared" si="19"/>
        <v>43635</v>
      </c>
      <c r="J395" s="11" t="str">
        <f t="shared" si="20"/>
        <v/>
      </c>
    </row>
    <row r="396" spans="1:10" x14ac:dyDescent="0.35">
      <c r="A396" s="19">
        <v>43635</v>
      </c>
      <c r="B396" s="20">
        <v>13</v>
      </c>
      <c r="C396" s="17">
        <v>21.9633</v>
      </c>
      <c r="D396" s="19">
        <v>43635</v>
      </c>
      <c r="E396" s="20">
        <v>13</v>
      </c>
      <c r="F396" s="18" t="str">
        <f t="shared" si="18"/>
        <v/>
      </c>
      <c r="I396" s="11">
        <f t="shared" si="19"/>
        <v>43635</v>
      </c>
      <c r="J396" s="11" t="str">
        <f t="shared" si="20"/>
        <v/>
      </c>
    </row>
    <row r="397" spans="1:10" x14ac:dyDescent="0.35">
      <c r="A397" s="19">
        <v>43635</v>
      </c>
      <c r="B397" s="20">
        <v>14</v>
      </c>
      <c r="C397" s="17">
        <v>23.301600000000001</v>
      </c>
      <c r="D397" s="19">
        <v>43635</v>
      </c>
      <c r="E397" s="20">
        <v>14</v>
      </c>
      <c r="F397" s="18" t="str">
        <f t="shared" si="18"/>
        <v/>
      </c>
      <c r="H397" s="18"/>
      <c r="I397" s="11">
        <f t="shared" si="19"/>
        <v>43635</v>
      </c>
      <c r="J397" s="11" t="str">
        <f t="shared" si="20"/>
        <v/>
      </c>
    </row>
    <row r="398" spans="1:10" x14ac:dyDescent="0.35">
      <c r="A398" s="19">
        <v>43635</v>
      </c>
      <c r="B398" s="20">
        <v>15</v>
      </c>
      <c r="C398" s="17">
        <v>25.962800000000001</v>
      </c>
      <c r="D398" s="19">
        <v>43635</v>
      </c>
      <c r="E398" s="20">
        <v>15</v>
      </c>
      <c r="F398" s="18" t="str">
        <f t="shared" si="18"/>
        <v/>
      </c>
      <c r="I398" s="11">
        <f t="shared" si="19"/>
        <v>43635</v>
      </c>
      <c r="J398" s="11" t="str">
        <f t="shared" si="20"/>
        <v/>
      </c>
    </row>
    <row r="399" spans="1:10" x14ac:dyDescent="0.35">
      <c r="A399" s="19">
        <v>43635</v>
      </c>
      <c r="B399" s="20">
        <v>16</v>
      </c>
      <c r="C399" s="17">
        <v>25.223199999999999</v>
      </c>
      <c r="D399" s="19">
        <v>43635</v>
      </c>
      <c r="E399" s="20">
        <v>16</v>
      </c>
      <c r="F399" s="18" t="str">
        <f t="shared" si="18"/>
        <v/>
      </c>
      <c r="I399" s="11">
        <f t="shared" si="19"/>
        <v>43635</v>
      </c>
      <c r="J399" s="11" t="str">
        <f t="shared" si="20"/>
        <v/>
      </c>
    </row>
    <row r="400" spans="1:10" x14ac:dyDescent="0.35">
      <c r="A400" s="19">
        <v>43635</v>
      </c>
      <c r="B400" s="20">
        <v>17</v>
      </c>
      <c r="C400" s="17">
        <v>25.1814</v>
      </c>
      <c r="D400" s="19">
        <v>43635</v>
      </c>
      <c r="E400" s="20">
        <v>17</v>
      </c>
      <c r="F400" s="18" t="str">
        <f t="shared" si="18"/>
        <v/>
      </c>
      <c r="I400" s="11">
        <f t="shared" si="19"/>
        <v>43635</v>
      </c>
      <c r="J400" s="11" t="str">
        <f t="shared" si="20"/>
        <v/>
      </c>
    </row>
    <row r="401" spans="1:10" x14ac:dyDescent="0.35">
      <c r="A401" s="19">
        <v>43635</v>
      </c>
      <c r="B401" s="20">
        <v>18</v>
      </c>
      <c r="C401" s="17">
        <v>27.613399999999999</v>
      </c>
      <c r="D401" s="19">
        <v>43635</v>
      </c>
      <c r="E401" s="20">
        <v>18</v>
      </c>
      <c r="F401" s="18" t="str">
        <f t="shared" si="18"/>
        <v/>
      </c>
      <c r="I401" s="11">
        <f t="shared" si="19"/>
        <v>43635</v>
      </c>
      <c r="J401" s="11" t="str">
        <f t="shared" si="20"/>
        <v/>
      </c>
    </row>
    <row r="402" spans="1:10" x14ac:dyDescent="0.35">
      <c r="A402" s="19">
        <v>43635</v>
      </c>
      <c r="B402" s="20">
        <v>19</v>
      </c>
      <c r="C402" s="17">
        <v>37.110300000000002</v>
      </c>
      <c r="D402" s="19">
        <v>43635</v>
      </c>
      <c r="E402" s="20">
        <v>19</v>
      </c>
      <c r="F402" s="18" t="str">
        <f t="shared" si="18"/>
        <v/>
      </c>
      <c r="I402" s="11">
        <f t="shared" si="19"/>
        <v>43635</v>
      </c>
      <c r="J402" s="11" t="str">
        <f t="shared" si="20"/>
        <v/>
      </c>
    </row>
    <row r="403" spans="1:10" x14ac:dyDescent="0.35">
      <c r="A403" s="19">
        <v>43636</v>
      </c>
      <c r="B403" s="20">
        <v>12</v>
      </c>
      <c r="C403" s="17">
        <v>9.9502000000000006</v>
      </c>
      <c r="D403" s="19">
        <v>43636</v>
      </c>
      <c r="E403" s="20">
        <v>12</v>
      </c>
      <c r="F403" s="18">
        <f t="shared" si="18"/>
        <v>20.7545</v>
      </c>
      <c r="G403" s="18">
        <f>MAX(AVERAGE(C403:C405),AVERAGE(C404:C406),AVERAGE(C405:C407),AVERAGE(C406:C408),AVERAGE(C407:C409),AVERAGE(C408:C410))</f>
        <v>22.132033333333329</v>
      </c>
      <c r="H403" s="18">
        <f>MAX(AVERAGE(C403:C404),AVERAGE(C404:C405),AVERAGE(C405:C406),AVERAGE(C406:C407),AVERAGE(C407:C408),AVERAGE(C408:C409),AVERAGE(C409:C410))</f>
        <v>25.161100000000001</v>
      </c>
      <c r="I403" s="11">
        <f t="shared" si="19"/>
        <v>43636</v>
      </c>
      <c r="J403" s="11" t="str">
        <f t="shared" si="20"/>
        <v/>
      </c>
    </row>
    <row r="404" spans="1:10" x14ac:dyDescent="0.35">
      <c r="A404" s="19">
        <v>43636</v>
      </c>
      <c r="B404" s="20">
        <v>13</v>
      </c>
      <c r="C404" s="17">
        <v>10.677</v>
      </c>
      <c r="D404" s="19">
        <v>43636</v>
      </c>
      <c r="E404" s="20">
        <v>13</v>
      </c>
      <c r="F404" s="18" t="str">
        <f t="shared" si="18"/>
        <v/>
      </c>
      <c r="I404" s="11">
        <f t="shared" si="19"/>
        <v>43636</v>
      </c>
      <c r="J404" s="11" t="str">
        <f t="shared" si="20"/>
        <v/>
      </c>
    </row>
    <row r="405" spans="1:10" x14ac:dyDescent="0.35">
      <c r="A405" s="19">
        <v>43636</v>
      </c>
      <c r="B405" s="20">
        <v>14</v>
      </c>
      <c r="C405" s="17">
        <v>11.955</v>
      </c>
      <c r="D405" s="19">
        <v>43636</v>
      </c>
      <c r="E405" s="20">
        <v>14</v>
      </c>
      <c r="F405" s="18" t="str">
        <f t="shared" si="18"/>
        <v/>
      </c>
      <c r="I405" s="11">
        <f t="shared" si="19"/>
        <v>43636</v>
      </c>
      <c r="J405" s="11" t="str">
        <f t="shared" si="20"/>
        <v/>
      </c>
    </row>
    <row r="406" spans="1:10" x14ac:dyDescent="0.35">
      <c r="A406" s="19">
        <v>43636</v>
      </c>
      <c r="B406" s="20">
        <v>15</v>
      </c>
      <c r="C406" s="17">
        <v>12.8704</v>
      </c>
      <c r="D406" s="19">
        <v>43636</v>
      </c>
      <c r="E406" s="20">
        <v>15</v>
      </c>
      <c r="F406" s="18" t="str">
        <f t="shared" si="18"/>
        <v/>
      </c>
      <c r="I406" s="11">
        <f t="shared" si="19"/>
        <v>43636</v>
      </c>
      <c r="J406" s="11" t="str">
        <f t="shared" si="20"/>
        <v/>
      </c>
    </row>
    <row r="407" spans="1:10" x14ac:dyDescent="0.35">
      <c r="A407" s="19">
        <v>43636</v>
      </c>
      <c r="B407" s="20">
        <v>16</v>
      </c>
      <c r="C407" s="17">
        <v>16.6219</v>
      </c>
      <c r="D407" s="19">
        <v>43636</v>
      </c>
      <c r="E407" s="20">
        <v>16</v>
      </c>
      <c r="F407" s="18" t="str">
        <f t="shared" si="18"/>
        <v/>
      </c>
      <c r="H407" s="18"/>
      <c r="I407" s="11">
        <f t="shared" si="19"/>
        <v>43636</v>
      </c>
      <c r="J407" s="11" t="str">
        <f t="shared" si="20"/>
        <v/>
      </c>
    </row>
    <row r="408" spans="1:10" x14ac:dyDescent="0.35">
      <c r="A408" s="19">
        <v>43636</v>
      </c>
      <c r="B408" s="20">
        <v>17</v>
      </c>
      <c r="C408" s="17">
        <v>16.073899999999998</v>
      </c>
      <c r="D408" s="19">
        <v>43636</v>
      </c>
      <c r="E408" s="20">
        <v>17</v>
      </c>
      <c r="F408" s="18" t="str">
        <f t="shared" si="18"/>
        <v/>
      </c>
      <c r="I408" s="11">
        <f t="shared" si="19"/>
        <v>43636</v>
      </c>
      <c r="J408" s="11" t="str">
        <f t="shared" si="20"/>
        <v/>
      </c>
    </row>
    <row r="409" spans="1:10" x14ac:dyDescent="0.35">
      <c r="A409" s="19">
        <v>43636</v>
      </c>
      <c r="B409" s="20">
        <v>18</v>
      </c>
      <c r="C409" s="17">
        <v>21.068100000000001</v>
      </c>
      <c r="D409" s="19">
        <v>43636</v>
      </c>
      <c r="E409" s="20">
        <v>18</v>
      </c>
      <c r="F409" s="18" t="str">
        <f t="shared" si="18"/>
        <v/>
      </c>
      <c r="I409" s="11">
        <f t="shared" si="19"/>
        <v>43636</v>
      </c>
      <c r="J409" s="11" t="str">
        <f t="shared" si="20"/>
        <v/>
      </c>
    </row>
    <row r="410" spans="1:10" x14ac:dyDescent="0.35">
      <c r="A410" s="19">
        <v>43636</v>
      </c>
      <c r="B410" s="20">
        <v>19</v>
      </c>
      <c r="C410" s="17">
        <v>29.254100000000001</v>
      </c>
      <c r="D410" s="19">
        <v>43636</v>
      </c>
      <c r="E410" s="20">
        <v>19</v>
      </c>
      <c r="F410" s="18" t="str">
        <f t="shared" si="18"/>
        <v/>
      </c>
      <c r="I410" s="11">
        <f t="shared" si="19"/>
        <v>43636</v>
      </c>
      <c r="J410" s="11" t="str">
        <f t="shared" si="20"/>
        <v/>
      </c>
    </row>
    <row r="411" spans="1:10" x14ac:dyDescent="0.35">
      <c r="A411" s="19">
        <v>43637</v>
      </c>
      <c r="B411" s="20">
        <v>12</v>
      </c>
      <c r="C411" s="17">
        <v>6.8243999999999998</v>
      </c>
      <c r="D411" s="19">
        <v>43637</v>
      </c>
      <c r="E411" s="20">
        <v>12</v>
      </c>
      <c r="F411" s="18">
        <f t="shared" si="18"/>
        <v>18.368525000000002</v>
      </c>
      <c r="G411" s="18">
        <f>MAX(AVERAGE(C411:C413),AVERAGE(C412:C414),AVERAGE(C413:C415),AVERAGE(C414:C416),AVERAGE(C415:C417),AVERAGE(C416:C418))</f>
        <v>19.822233333333333</v>
      </c>
      <c r="H411" s="18">
        <f>MAX(AVERAGE(C411:C412),AVERAGE(C412:C413),AVERAGE(C413:C414),AVERAGE(C414:C415),AVERAGE(C415:C416),AVERAGE(C416:C417),AVERAGE(C417:C418))</f>
        <v>22.239699999999999</v>
      </c>
      <c r="I411" s="11">
        <f t="shared" si="19"/>
        <v>43637</v>
      </c>
      <c r="J411" s="11" t="str">
        <f t="shared" si="20"/>
        <v/>
      </c>
    </row>
    <row r="412" spans="1:10" x14ac:dyDescent="0.35">
      <c r="A412" s="19">
        <v>43637</v>
      </c>
      <c r="B412" s="20">
        <v>13</v>
      </c>
      <c r="C412" s="17">
        <v>7.8491999999999997</v>
      </c>
      <c r="D412" s="19">
        <v>43637</v>
      </c>
      <c r="E412" s="20">
        <v>13</v>
      </c>
      <c r="F412" s="18" t="str">
        <f t="shared" si="18"/>
        <v/>
      </c>
      <c r="I412" s="11">
        <f t="shared" si="19"/>
        <v>43637</v>
      </c>
      <c r="J412" s="11" t="str">
        <f t="shared" si="20"/>
        <v/>
      </c>
    </row>
    <row r="413" spans="1:10" x14ac:dyDescent="0.35">
      <c r="A413" s="19">
        <v>43637</v>
      </c>
      <c r="B413" s="20">
        <v>14</v>
      </c>
      <c r="C413" s="17">
        <v>11.2234</v>
      </c>
      <c r="D413" s="19">
        <v>43637</v>
      </c>
      <c r="E413" s="20">
        <v>14</v>
      </c>
      <c r="F413" s="18" t="str">
        <f t="shared" si="18"/>
        <v/>
      </c>
      <c r="I413" s="11">
        <f t="shared" si="19"/>
        <v>43637</v>
      </c>
      <c r="J413" s="11" t="str">
        <f t="shared" si="20"/>
        <v/>
      </c>
    </row>
    <row r="414" spans="1:10" x14ac:dyDescent="0.35">
      <c r="A414" s="19">
        <v>43637</v>
      </c>
      <c r="B414" s="20">
        <v>15</v>
      </c>
      <c r="C414" s="17">
        <v>13.6242</v>
      </c>
      <c r="D414" s="19">
        <v>43637</v>
      </c>
      <c r="E414" s="20">
        <v>15</v>
      </c>
      <c r="F414" s="18" t="str">
        <f t="shared" si="18"/>
        <v/>
      </c>
      <c r="I414" s="11">
        <f t="shared" si="19"/>
        <v>43637</v>
      </c>
      <c r="J414" s="11" t="str">
        <f t="shared" si="20"/>
        <v/>
      </c>
    </row>
    <row r="415" spans="1:10" x14ac:dyDescent="0.35">
      <c r="A415" s="19">
        <v>43637</v>
      </c>
      <c r="B415" s="20">
        <v>16</v>
      </c>
      <c r="C415" s="17">
        <v>14.007400000000001</v>
      </c>
      <c r="D415" s="19">
        <v>43637</v>
      </c>
      <c r="E415" s="20">
        <v>16</v>
      </c>
      <c r="F415" s="18" t="str">
        <f t="shared" si="18"/>
        <v/>
      </c>
      <c r="I415" s="11">
        <f t="shared" si="19"/>
        <v>43637</v>
      </c>
      <c r="J415" s="11" t="str">
        <f t="shared" si="20"/>
        <v/>
      </c>
    </row>
    <row r="416" spans="1:10" x14ac:dyDescent="0.35">
      <c r="A416" s="19">
        <v>43637</v>
      </c>
      <c r="B416" s="20">
        <v>17</v>
      </c>
      <c r="C416" s="17">
        <v>14.987299999999999</v>
      </c>
      <c r="D416" s="19">
        <v>43637</v>
      </c>
      <c r="E416" s="20">
        <v>17</v>
      </c>
      <c r="F416" s="18" t="str">
        <f t="shared" si="18"/>
        <v/>
      </c>
      <c r="I416" s="11">
        <f t="shared" si="19"/>
        <v>43637</v>
      </c>
      <c r="J416" s="11" t="str">
        <f t="shared" si="20"/>
        <v/>
      </c>
    </row>
    <row r="417" spans="1:10" x14ac:dyDescent="0.35">
      <c r="A417" s="19">
        <v>43637</v>
      </c>
      <c r="B417" s="20">
        <v>18</v>
      </c>
      <c r="C417" s="17">
        <v>18.159300000000002</v>
      </c>
      <c r="D417" s="19">
        <v>43637</v>
      </c>
      <c r="E417" s="20">
        <v>18</v>
      </c>
      <c r="F417" s="18" t="str">
        <f t="shared" si="18"/>
        <v/>
      </c>
      <c r="H417" s="18"/>
      <c r="I417" s="11">
        <f t="shared" si="19"/>
        <v>43637</v>
      </c>
      <c r="J417" s="11" t="str">
        <f t="shared" si="20"/>
        <v/>
      </c>
    </row>
    <row r="418" spans="1:10" x14ac:dyDescent="0.35">
      <c r="A418" s="19">
        <v>43637</v>
      </c>
      <c r="B418" s="20">
        <v>19</v>
      </c>
      <c r="C418" s="17">
        <v>26.3201</v>
      </c>
      <c r="D418" s="19">
        <v>43637</v>
      </c>
      <c r="E418" s="20">
        <v>19</v>
      </c>
      <c r="F418" s="18" t="str">
        <f t="shared" si="18"/>
        <v/>
      </c>
      <c r="I418" s="11">
        <f t="shared" si="19"/>
        <v>43637</v>
      </c>
      <c r="J418" s="11" t="str">
        <f t="shared" si="20"/>
        <v/>
      </c>
    </row>
    <row r="419" spans="1:10" x14ac:dyDescent="0.35">
      <c r="A419" s="19">
        <v>43638</v>
      </c>
      <c r="B419" s="20">
        <v>12</v>
      </c>
      <c r="C419" s="17">
        <v>5.3109000000000002</v>
      </c>
      <c r="D419" s="19">
        <v>43638</v>
      </c>
      <c r="E419" s="20">
        <v>12</v>
      </c>
      <c r="F419" s="18">
        <f t="shared" si="18"/>
        <v>22.355599999999999</v>
      </c>
      <c r="G419" s="18">
        <f>MAX(AVERAGE(C419:C421),AVERAGE(C420:C422),AVERAGE(C421:C423),AVERAGE(C422:C424),AVERAGE(C423:C425),AVERAGE(C424:C426))</f>
        <v>23.733966666666664</v>
      </c>
      <c r="H419" s="18">
        <f>MAX(AVERAGE(C419:C420),AVERAGE(C420:C421),AVERAGE(C421:C422),AVERAGE(C422:C423),AVERAGE(C423:C424),AVERAGE(C424:C425),AVERAGE(C425:C426))</f>
        <v>26.387999999999998</v>
      </c>
      <c r="I419" s="11">
        <f t="shared" si="19"/>
        <v>43638</v>
      </c>
      <c r="J419" s="11" t="str">
        <f t="shared" si="20"/>
        <v/>
      </c>
    </row>
    <row r="420" spans="1:10" x14ac:dyDescent="0.35">
      <c r="A420" s="19">
        <v>43638</v>
      </c>
      <c r="B420" s="20">
        <v>13</v>
      </c>
      <c r="C420" s="17">
        <v>8.0545000000000009</v>
      </c>
      <c r="D420" s="19">
        <v>43638</v>
      </c>
      <c r="E420" s="20">
        <v>13</v>
      </c>
      <c r="F420" s="18" t="str">
        <f t="shared" si="18"/>
        <v/>
      </c>
      <c r="I420" s="11">
        <f t="shared" si="19"/>
        <v>43638</v>
      </c>
      <c r="J420" s="11" t="str">
        <f t="shared" si="20"/>
        <v/>
      </c>
    </row>
    <row r="421" spans="1:10" x14ac:dyDescent="0.35">
      <c r="A421" s="19">
        <v>43638</v>
      </c>
      <c r="B421" s="20">
        <v>14</v>
      </c>
      <c r="C421" s="17">
        <v>12.3116</v>
      </c>
      <c r="D421" s="19">
        <v>43638</v>
      </c>
      <c r="E421" s="20">
        <v>14</v>
      </c>
      <c r="F421" s="18" t="str">
        <f t="shared" si="18"/>
        <v/>
      </c>
      <c r="I421" s="11">
        <f t="shared" si="19"/>
        <v>43638</v>
      </c>
      <c r="J421" s="11" t="str">
        <f t="shared" si="20"/>
        <v/>
      </c>
    </row>
    <row r="422" spans="1:10" x14ac:dyDescent="0.35">
      <c r="A422" s="19">
        <v>43638</v>
      </c>
      <c r="B422" s="20">
        <v>15</v>
      </c>
      <c r="C422" s="17">
        <v>15.6844</v>
      </c>
      <c r="D422" s="19">
        <v>43638</v>
      </c>
      <c r="E422" s="20">
        <v>15</v>
      </c>
      <c r="F422" s="18" t="str">
        <f t="shared" si="18"/>
        <v/>
      </c>
      <c r="I422" s="11">
        <f t="shared" si="19"/>
        <v>43638</v>
      </c>
      <c r="J422" s="11" t="str">
        <f t="shared" si="20"/>
        <v/>
      </c>
    </row>
    <row r="423" spans="1:10" x14ac:dyDescent="0.35">
      <c r="A423" s="19">
        <v>43638</v>
      </c>
      <c r="B423" s="20">
        <v>16</v>
      </c>
      <c r="C423" s="17">
        <v>18.220500000000001</v>
      </c>
      <c r="D423" s="19">
        <v>43638</v>
      </c>
      <c r="E423" s="20">
        <v>16</v>
      </c>
      <c r="F423" s="18" t="str">
        <f t="shared" si="18"/>
        <v/>
      </c>
      <c r="I423" s="11">
        <f t="shared" si="19"/>
        <v>43638</v>
      </c>
      <c r="J423" s="11" t="str">
        <f t="shared" si="20"/>
        <v/>
      </c>
    </row>
    <row r="424" spans="1:10" x14ac:dyDescent="0.35">
      <c r="A424" s="19">
        <v>43638</v>
      </c>
      <c r="B424" s="20">
        <v>17</v>
      </c>
      <c r="C424" s="17">
        <v>18.425899999999999</v>
      </c>
      <c r="D424" s="19">
        <v>43638</v>
      </c>
      <c r="E424" s="20">
        <v>17</v>
      </c>
      <c r="F424" s="18" t="str">
        <f t="shared" si="18"/>
        <v/>
      </c>
      <c r="I424" s="11">
        <f t="shared" si="19"/>
        <v>43638</v>
      </c>
      <c r="J424" s="11" t="str">
        <f t="shared" si="20"/>
        <v/>
      </c>
    </row>
    <row r="425" spans="1:10" x14ac:dyDescent="0.35">
      <c r="A425" s="19">
        <v>43638</v>
      </c>
      <c r="B425" s="20">
        <v>18</v>
      </c>
      <c r="C425" s="17">
        <v>23.4848</v>
      </c>
      <c r="D425" s="19">
        <v>43638</v>
      </c>
      <c r="E425" s="20">
        <v>18</v>
      </c>
      <c r="F425" s="18" t="str">
        <f t="shared" si="18"/>
        <v/>
      </c>
      <c r="I425" s="11">
        <f t="shared" si="19"/>
        <v>43638</v>
      </c>
      <c r="J425" s="11" t="str">
        <f t="shared" si="20"/>
        <v/>
      </c>
    </row>
    <row r="426" spans="1:10" x14ac:dyDescent="0.35">
      <c r="A426" s="19">
        <v>43638</v>
      </c>
      <c r="B426" s="20">
        <v>19</v>
      </c>
      <c r="C426" s="17">
        <v>29.2912</v>
      </c>
      <c r="D426" s="19">
        <v>43638</v>
      </c>
      <c r="E426" s="20">
        <v>19</v>
      </c>
      <c r="F426" s="18" t="str">
        <f t="shared" si="18"/>
        <v/>
      </c>
      <c r="I426" s="11">
        <f t="shared" si="19"/>
        <v>43638</v>
      </c>
      <c r="J426" s="11" t="str">
        <f t="shared" si="20"/>
        <v/>
      </c>
    </row>
    <row r="427" spans="1:10" x14ac:dyDescent="0.35">
      <c r="A427" s="19">
        <v>43639</v>
      </c>
      <c r="B427" s="20">
        <v>12</v>
      </c>
      <c r="C427" s="17">
        <v>5.2214</v>
      </c>
      <c r="D427" s="19">
        <v>43639</v>
      </c>
      <c r="E427" s="20">
        <v>12</v>
      </c>
      <c r="F427" s="18">
        <f t="shared" si="18"/>
        <v>23.453474999999997</v>
      </c>
      <c r="G427" s="18">
        <f>MAX(AVERAGE(C427:C429),AVERAGE(C428:C430),AVERAGE(C429:C431),AVERAGE(C430:C432),AVERAGE(C431:C433),AVERAGE(C432:C434))</f>
        <v>24.552000000000003</v>
      </c>
      <c r="H427" s="18">
        <f>MAX(AVERAGE(C427:C428),AVERAGE(C428:C429),AVERAGE(C429:C430),AVERAGE(C430:C431),AVERAGE(C431:C432),AVERAGE(C432:C433),AVERAGE(C433:C434))</f>
        <v>27.059350000000002</v>
      </c>
      <c r="I427" s="11">
        <f t="shared" si="19"/>
        <v>43639</v>
      </c>
      <c r="J427" s="11" t="str">
        <f t="shared" si="20"/>
        <v/>
      </c>
    </row>
    <row r="428" spans="1:10" x14ac:dyDescent="0.35">
      <c r="A428" s="19">
        <v>43639</v>
      </c>
      <c r="B428" s="20">
        <v>13</v>
      </c>
      <c r="C428" s="17">
        <v>10.9483</v>
      </c>
      <c r="D428" s="19">
        <v>43639</v>
      </c>
      <c r="E428" s="20">
        <v>13</v>
      </c>
      <c r="F428" s="18" t="str">
        <f t="shared" si="18"/>
        <v/>
      </c>
      <c r="I428" s="11">
        <f t="shared" si="19"/>
        <v>43639</v>
      </c>
      <c r="J428" s="11" t="str">
        <f t="shared" si="20"/>
        <v/>
      </c>
    </row>
    <row r="429" spans="1:10" x14ac:dyDescent="0.35">
      <c r="A429" s="19">
        <v>43639</v>
      </c>
      <c r="B429" s="20">
        <v>14</v>
      </c>
      <c r="C429" s="17">
        <v>15.773400000000001</v>
      </c>
      <c r="D429" s="19">
        <v>43639</v>
      </c>
      <c r="E429" s="20">
        <v>14</v>
      </c>
      <c r="F429" s="18" t="str">
        <f t="shared" si="18"/>
        <v/>
      </c>
      <c r="I429" s="11">
        <f t="shared" si="19"/>
        <v>43639</v>
      </c>
      <c r="J429" s="11" t="str">
        <f t="shared" si="20"/>
        <v/>
      </c>
    </row>
    <row r="430" spans="1:10" x14ac:dyDescent="0.35">
      <c r="A430" s="19">
        <v>43639</v>
      </c>
      <c r="B430" s="20">
        <v>15</v>
      </c>
      <c r="C430" s="17">
        <v>18.1572</v>
      </c>
      <c r="D430" s="19">
        <v>43639</v>
      </c>
      <c r="E430" s="20">
        <v>15</v>
      </c>
      <c r="F430" s="18" t="str">
        <f t="shared" si="18"/>
        <v/>
      </c>
      <c r="I430" s="11">
        <f t="shared" si="19"/>
        <v>43639</v>
      </c>
      <c r="J430" s="11" t="str">
        <f t="shared" si="20"/>
        <v/>
      </c>
    </row>
    <row r="431" spans="1:10" x14ac:dyDescent="0.35">
      <c r="A431" s="19">
        <v>43639</v>
      </c>
      <c r="B431" s="20">
        <v>16</v>
      </c>
      <c r="C431" s="17">
        <v>20.157900000000001</v>
      </c>
      <c r="D431" s="19">
        <v>43639</v>
      </c>
      <c r="E431" s="20">
        <v>16</v>
      </c>
      <c r="F431" s="18" t="str">
        <f t="shared" si="18"/>
        <v/>
      </c>
      <c r="I431" s="11">
        <f t="shared" si="19"/>
        <v>43639</v>
      </c>
      <c r="J431" s="11" t="str">
        <f t="shared" si="20"/>
        <v/>
      </c>
    </row>
    <row r="432" spans="1:10" x14ac:dyDescent="0.35">
      <c r="A432" s="19">
        <v>43639</v>
      </c>
      <c r="B432" s="20">
        <v>17</v>
      </c>
      <c r="C432" s="17">
        <v>19.537299999999998</v>
      </c>
      <c r="D432" s="19">
        <v>43639</v>
      </c>
      <c r="E432" s="20">
        <v>17</v>
      </c>
      <c r="F432" s="18" t="str">
        <f t="shared" si="18"/>
        <v/>
      </c>
      <c r="I432" s="11">
        <f t="shared" si="19"/>
        <v>43639</v>
      </c>
      <c r="J432" s="11" t="str">
        <f t="shared" si="20"/>
        <v/>
      </c>
    </row>
    <row r="433" spans="1:10" x14ac:dyDescent="0.35">
      <c r="A433" s="19">
        <v>43639</v>
      </c>
      <c r="B433" s="20">
        <v>18</v>
      </c>
      <c r="C433" s="17">
        <v>23.012699999999999</v>
      </c>
      <c r="D433" s="19">
        <v>43639</v>
      </c>
      <c r="E433" s="20">
        <v>18</v>
      </c>
      <c r="F433" s="18" t="str">
        <f t="shared" si="18"/>
        <v/>
      </c>
      <c r="H433" s="18"/>
      <c r="I433" s="11">
        <f t="shared" si="19"/>
        <v>43639</v>
      </c>
      <c r="J433" s="11" t="str">
        <f t="shared" si="20"/>
        <v/>
      </c>
    </row>
    <row r="434" spans="1:10" x14ac:dyDescent="0.35">
      <c r="A434" s="19">
        <v>43639</v>
      </c>
      <c r="B434" s="20">
        <v>19</v>
      </c>
      <c r="C434" s="17">
        <v>31.106000000000002</v>
      </c>
      <c r="D434" s="19">
        <v>43639</v>
      </c>
      <c r="E434" s="20">
        <v>19</v>
      </c>
      <c r="F434" s="18" t="str">
        <f t="shared" si="18"/>
        <v/>
      </c>
      <c r="I434" s="11">
        <f t="shared" si="19"/>
        <v>43639</v>
      </c>
      <c r="J434" s="11" t="str">
        <f t="shared" si="20"/>
        <v/>
      </c>
    </row>
    <row r="435" spans="1:10" x14ac:dyDescent="0.35">
      <c r="A435" s="19">
        <v>43640</v>
      </c>
      <c r="B435" s="20">
        <v>12</v>
      </c>
      <c r="C435" s="17">
        <v>17.933700000000002</v>
      </c>
      <c r="D435" s="19">
        <v>43640</v>
      </c>
      <c r="E435" s="20">
        <v>12</v>
      </c>
      <c r="F435" s="18">
        <f t="shared" si="18"/>
        <v>27.745449999999998</v>
      </c>
      <c r="G435" s="18">
        <f>MAX(AVERAGE(C435:C437),AVERAGE(C436:C438),AVERAGE(C437:C439),AVERAGE(C438:C440),AVERAGE(C439:C441),AVERAGE(C440:C442))</f>
        <v>29.577266666666663</v>
      </c>
      <c r="H435" s="18">
        <f>MAX(AVERAGE(C435:C436),AVERAGE(C436:C437),AVERAGE(C437:C438),AVERAGE(C438:C439),AVERAGE(C439:C440),AVERAGE(C440:C441),AVERAGE(C441:C442))</f>
        <v>31.362099999999998</v>
      </c>
      <c r="I435" s="11">
        <f t="shared" si="19"/>
        <v>43640</v>
      </c>
      <c r="J435" s="11" t="str">
        <f t="shared" si="20"/>
        <v/>
      </c>
    </row>
    <row r="436" spans="1:10" x14ac:dyDescent="0.35">
      <c r="A436" s="19">
        <v>43640</v>
      </c>
      <c r="B436" s="20">
        <v>13</v>
      </c>
      <c r="C436" s="17">
        <v>25.998899999999999</v>
      </c>
      <c r="D436" s="19">
        <v>43640</v>
      </c>
      <c r="E436" s="20">
        <v>13</v>
      </c>
      <c r="F436" s="18" t="str">
        <f t="shared" si="18"/>
        <v/>
      </c>
      <c r="I436" s="11">
        <f t="shared" si="19"/>
        <v>43640</v>
      </c>
      <c r="J436" s="11" t="str">
        <f t="shared" si="20"/>
        <v/>
      </c>
    </row>
    <row r="437" spans="1:10" x14ac:dyDescent="0.35">
      <c r="A437" s="19">
        <v>43640</v>
      </c>
      <c r="B437" s="20">
        <v>14</v>
      </c>
      <c r="C437" s="17">
        <v>24.091000000000001</v>
      </c>
      <c r="D437" s="19">
        <v>43640</v>
      </c>
      <c r="E437" s="20">
        <v>14</v>
      </c>
      <c r="F437" s="18" t="str">
        <f t="shared" si="18"/>
        <v/>
      </c>
      <c r="I437" s="11">
        <f t="shared" si="19"/>
        <v>43640</v>
      </c>
      <c r="J437" s="11" t="str">
        <f t="shared" si="20"/>
        <v/>
      </c>
    </row>
    <row r="438" spans="1:10" x14ac:dyDescent="0.35">
      <c r="A438" s="19">
        <v>43640</v>
      </c>
      <c r="B438" s="20">
        <v>15</v>
      </c>
      <c r="C438" s="17">
        <v>23.2913</v>
      </c>
      <c r="D438" s="19">
        <v>43640</v>
      </c>
      <c r="E438" s="20">
        <v>15</v>
      </c>
      <c r="F438" s="18" t="str">
        <f t="shared" si="18"/>
        <v/>
      </c>
      <c r="I438" s="11">
        <f t="shared" si="19"/>
        <v>43640</v>
      </c>
      <c r="J438" s="11" t="str">
        <f t="shared" si="20"/>
        <v/>
      </c>
    </row>
    <row r="439" spans="1:10" x14ac:dyDescent="0.35">
      <c r="A439" s="19">
        <v>43640</v>
      </c>
      <c r="B439" s="20">
        <v>16</v>
      </c>
      <c r="C439" s="17">
        <v>22.25</v>
      </c>
      <c r="D439" s="19">
        <v>43640</v>
      </c>
      <c r="E439" s="20">
        <v>16</v>
      </c>
      <c r="F439" s="18" t="str">
        <f t="shared" si="18"/>
        <v/>
      </c>
      <c r="I439" s="11">
        <f t="shared" si="19"/>
        <v>43640</v>
      </c>
      <c r="J439" s="11" t="str">
        <f t="shared" si="20"/>
        <v/>
      </c>
    </row>
    <row r="440" spans="1:10" x14ac:dyDescent="0.35">
      <c r="A440" s="19">
        <v>43640</v>
      </c>
      <c r="B440" s="20">
        <v>17</v>
      </c>
      <c r="C440" s="17">
        <v>26.0076</v>
      </c>
      <c r="D440" s="19">
        <v>43640</v>
      </c>
      <c r="E440" s="20">
        <v>17</v>
      </c>
      <c r="F440" s="18" t="str">
        <f t="shared" si="18"/>
        <v/>
      </c>
      <c r="I440" s="11">
        <f t="shared" si="19"/>
        <v>43640</v>
      </c>
      <c r="J440" s="11" t="str">
        <f t="shared" si="20"/>
        <v/>
      </c>
    </row>
    <row r="441" spans="1:10" x14ac:dyDescent="0.35">
      <c r="A441" s="19">
        <v>43640</v>
      </c>
      <c r="B441" s="20">
        <v>18</v>
      </c>
      <c r="C441" s="17">
        <v>26.371099999999998</v>
      </c>
      <c r="D441" s="19">
        <v>43640</v>
      </c>
      <c r="E441" s="20">
        <v>18</v>
      </c>
      <c r="F441" s="18" t="str">
        <f t="shared" si="18"/>
        <v/>
      </c>
      <c r="I441" s="11">
        <f t="shared" si="19"/>
        <v>43640</v>
      </c>
      <c r="J441" s="11" t="str">
        <f t="shared" si="20"/>
        <v/>
      </c>
    </row>
    <row r="442" spans="1:10" x14ac:dyDescent="0.35">
      <c r="A442" s="19">
        <v>43640</v>
      </c>
      <c r="B442" s="20">
        <v>19</v>
      </c>
      <c r="C442" s="17">
        <v>36.353099999999998</v>
      </c>
      <c r="D442" s="19">
        <v>43640</v>
      </c>
      <c r="E442" s="20">
        <v>19</v>
      </c>
      <c r="F442" s="18" t="str">
        <f t="shared" si="18"/>
        <v/>
      </c>
      <c r="I442" s="11">
        <f t="shared" si="19"/>
        <v>43640</v>
      </c>
      <c r="J442" s="11" t="str">
        <f t="shared" si="20"/>
        <v/>
      </c>
    </row>
    <row r="443" spans="1:10" x14ac:dyDescent="0.35">
      <c r="A443" s="19">
        <v>43641</v>
      </c>
      <c r="B443" s="20">
        <v>12</v>
      </c>
      <c r="C443" s="17">
        <v>19.166699999999999</v>
      </c>
      <c r="D443" s="19">
        <v>43641</v>
      </c>
      <c r="E443" s="20">
        <v>12</v>
      </c>
      <c r="F443" s="18">
        <f t="shared" si="18"/>
        <v>28.763800000000003</v>
      </c>
      <c r="G443" s="18">
        <f>MAX(AVERAGE(C443:C445),AVERAGE(C444:C446),AVERAGE(C445:C447),AVERAGE(C446:C448),AVERAGE(C447:C449),AVERAGE(C448:C450))</f>
        <v>29.784300000000002</v>
      </c>
      <c r="H443" s="18">
        <f>MAX(AVERAGE(C443:C444),AVERAGE(C444:C445),AVERAGE(C445:C446),AVERAGE(C446:C447),AVERAGE(C447:C448),AVERAGE(C448:C449),AVERAGE(C449:C450))</f>
        <v>31.657699999999998</v>
      </c>
      <c r="I443" s="11">
        <f t="shared" si="19"/>
        <v>43641</v>
      </c>
      <c r="J443" s="11" t="str">
        <f t="shared" si="20"/>
        <v/>
      </c>
    </row>
    <row r="444" spans="1:10" x14ac:dyDescent="0.35">
      <c r="A444" s="19">
        <v>43641</v>
      </c>
      <c r="B444" s="20">
        <v>13</v>
      </c>
      <c r="C444" s="17">
        <v>21.189699999999998</v>
      </c>
      <c r="D444" s="19">
        <v>43641</v>
      </c>
      <c r="E444" s="20">
        <v>13</v>
      </c>
      <c r="F444" s="18" t="str">
        <f t="shared" si="18"/>
        <v/>
      </c>
      <c r="I444" s="11">
        <f t="shared" si="19"/>
        <v>43641</v>
      </c>
      <c r="J444" s="11" t="str">
        <f t="shared" si="20"/>
        <v/>
      </c>
    </row>
    <row r="445" spans="1:10" x14ac:dyDescent="0.35">
      <c r="A445" s="19">
        <v>43641</v>
      </c>
      <c r="B445" s="20">
        <v>14</v>
      </c>
      <c r="C445" s="17">
        <v>23.077999999999999</v>
      </c>
      <c r="D445" s="19">
        <v>43641</v>
      </c>
      <c r="E445" s="20">
        <v>14</v>
      </c>
      <c r="F445" s="18" t="str">
        <f t="shared" si="18"/>
        <v/>
      </c>
      <c r="H445" s="18"/>
      <c r="I445" s="11">
        <f t="shared" si="19"/>
        <v>43641</v>
      </c>
      <c r="J445" s="11" t="str">
        <f t="shared" si="20"/>
        <v/>
      </c>
    </row>
    <row r="446" spans="1:10" x14ac:dyDescent="0.35">
      <c r="A446" s="19">
        <v>43641</v>
      </c>
      <c r="B446" s="20">
        <v>15</v>
      </c>
      <c r="C446" s="17">
        <v>25.099499999999999</v>
      </c>
      <c r="D446" s="19">
        <v>43641</v>
      </c>
      <c r="E446" s="20">
        <v>15</v>
      </c>
      <c r="F446" s="18" t="str">
        <f t="shared" si="18"/>
        <v/>
      </c>
      <c r="I446" s="11">
        <f t="shared" si="19"/>
        <v>43641</v>
      </c>
      <c r="J446" s="11" t="str">
        <f t="shared" si="20"/>
        <v/>
      </c>
    </row>
    <row r="447" spans="1:10" x14ac:dyDescent="0.35">
      <c r="A447" s="19">
        <v>43641</v>
      </c>
      <c r="B447" s="20">
        <v>16</v>
      </c>
      <c r="C447" s="17">
        <v>25.702300000000001</v>
      </c>
      <c r="D447" s="19">
        <v>43641</v>
      </c>
      <c r="E447" s="20">
        <v>16</v>
      </c>
      <c r="F447" s="18" t="str">
        <f t="shared" si="18"/>
        <v/>
      </c>
      <c r="I447" s="11">
        <f t="shared" si="19"/>
        <v>43641</v>
      </c>
      <c r="J447" s="11" t="str">
        <f t="shared" si="20"/>
        <v/>
      </c>
    </row>
    <row r="448" spans="1:10" x14ac:dyDescent="0.35">
      <c r="A448" s="19">
        <v>43641</v>
      </c>
      <c r="B448" s="20">
        <v>17</v>
      </c>
      <c r="C448" s="17">
        <v>26.037500000000001</v>
      </c>
      <c r="D448" s="19">
        <v>43641</v>
      </c>
      <c r="E448" s="20">
        <v>17</v>
      </c>
      <c r="F448" s="18" t="str">
        <f t="shared" si="18"/>
        <v/>
      </c>
      <c r="I448" s="11">
        <f t="shared" si="19"/>
        <v>43641</v>
      </c>
      <c r="J448" s="11" t="str">
        <f t="shared" si="20"/>
        <v/>
      </c>
    </row>
    <row r="449" spans="1:10" x14ac:dyDescent="0.35">
      <c r="A449" s="19">
        <v>43641</v>
      </c>
      <c r="B449" s="20">
        <v>18</v>
      </c>
      <c r="C449" s="17">
        <v>28.896599999999999</v>
      </c>
      <c r="D449" s="19">
        <v>43641</v>
      </c>
      <c r="E449" s="20">
        <v>18</v>
      </c>
      <c r="F449" s="18" t="str">
        <f t="shared" si="18"/>
        <v/>
      </c>
      <c r="I449" s="11">
        <f t="shared" si="19"/>
        <v>43641</v>
      </c>
      <c r="J449" s="11" t="str">
        <f t="shared" si="20"/>
        <v/>
      </c>
    </row>
    <row r="450" spans="1:10" x14ac:dyDescent="0.35">
      <c r="A450" s="19">
        <v>43641</v>
      </c>
      <c r="B450" s="20">
        <v>19</v>
      </c>
      <c r="C450" s="17">
        <v>34.418799999999997</v>
      </c>
      <c r="D450" s="19">
        <v>43641</v>
      </c>
      <c r="E450" s="20">
        <v>19</v>
      </c>
      <c r="F450" s="18" t="str">
        <f t="shared" si="18"/>
        <v/>
      </c>
      <c r="I450" s="11">
        <f t="shared" si="19"/>
        <v>43641</v>
      </c>
      <c r="J450" s="11" t="str">
        <f t="shared" si="20"/>
        <v/>
      </c>
    </row>
    <row r="451" spans="1:10" x14ac:dyDescent="0.35">
      <c r="A451" s="19">
        <v>43642</v>
      </c>
      <c r="B451" s="20">
        <v>12</v>
      </c>
      <c r="C451" s="17">
        <v>14.39</v>
      </c>
      <c r="D451" s="19">
        <v>43642</v>
      </c>
      <c r="E451" s="20">
        <v>12</v>
      </c>
      <c r="F451" s="18">
        <f t="shared" si="18"/>
        <v>24.636025</v>
      </c>
      <c r="G451" s="18">
        <f>MAX(AVERAGE(C451:C453),AVERAGE(C452:C454),AVERAGE(C453:C455),AVERAGE(C454:C456),AVERAGE(C455:C457),AVERAGE(C456:C458))</f>
        <v>25.062833333333334</v>
      </c>
      <c r="H451" s="18">
        <f>MAX(AVERAGE(C451:C452),AVERAGE(C452:C453),AVERAGE(C453:C454),AVERAGE(C454:C455),AVERAGE(C455:C456),AVERAGE(C456:C457),AVERAGE(C457:C458))</f>
        <v>28.61805</v>
      </c>
      <c r="I451" s="11">
        <f t="shared" si="19"/>
        <v>43642</v>
      </c>
      <c r="J451" s="11" t="str">
        <f t="shared" si="20"/>
        <v/>
      </c>
    </row>
    <row r="452" spans="1:10" x14ac:dyDescent="0.35">
      <c r="A452" s="19">
        <v>43642</v>
      </c>
      <c r="B452" s="20">
        <v>13</v>
      </c>
      <c r="C452" s="17">
        <v>14.3809</v>
      </c>
      <c r="D452" s="19">
        <v>43642</v>
      </c>
      <c r="E452" s="20">
        <v>13</v>
      </c>
      <c r="F452" s="18" t="str">
        <f t="shared" ref="F452:F515" si="21">IF(E452=12,MAX(AVERAGE(C452:C455),AVERAGE(C453:C456),AVERAGE(C454:C457),AVERAGE(C455:C458),AVERAGE(C456:C459)),"")</f>
        <v/>
      </c>
      <c r="I452" s="11">
        <f t="shared" ref="I452:I515" si="22">A452</f>
        <v>43642</v>
      </c>
      <c r="J452" s="11" t="str">
        <f t="shared" ref="J452:J515" si="23">IF(F452="","",IF(OR(F452&gt;=95,G452&gt;=95,H452&gt;=95),I452,""))</f>
        <v/>
      </c>
    </row>
    <row r="453" spans="1:10" x14ac:dyDescent="0.35">
      <c r="A453" s="19">
        <v>43642</v>
      </c>
      <c r="B453" s="20">
        <v>14</v>
      </c>
      <c r="C453" s="17">
        <v>16.5684</v>
      </c>
      <c r="D453" s="19">
        <v>43642</v>
      </c>
      <c r="E453" s="20">
        <v>14</v>
      </c>
      <c r="F453" s="18" t="str">
        <f t="shared" si="21"/>
        <v/>
      </c>
      <c r="I453" s="11">
        <f t="shared" si="22"/>
        <v>43642</v>
      </c>
      <c r="J453" s="11" t="str">
        <f t="shared" si="23"/>
        <v/>
      </c>
    </row>
    <row r="454" spans="1:10" x14ac:dyDescent="0.35">
      <c r="A454" s="19">
        <v>43642</v>
      </c>
      <c r="B454" s="20">
        <v>15</v>
      </c>
      <c r="C454" s="17">
        <v>40.331400000000002</v>
      </c>
      <c r="D454" s="19">
        <v>43642</v>
      </c>
      <c r="E454" s="20">
        <v>15</v>
      </c>
      <c r="F454" s="18" t="str">
        <f t="shared" si="21"/>
        <v/>
      </c>
      <c r="I454" s="11">
        <f t="shared" si="22"/>
        <v>43642</v>
      </c>
      <c r="J454" s="11" t="str">
        <f t="shared" si="23"/>
        <v/>
      </c>
    </row>
    <row r="455" spans="1:10" x14ac:dyDescent="0.35">
      <c r="A455" s="19">
        <v>43642</v>
      </c>
      <c r="B455" s="20">
        <v>16</v>
      </c>
      <c r="C455" s="17">
        <v>16.904699999999998</v>
      </c>
      <c r="D455" s="19">
        <v>43642</v>
      </c>
      <c r="E455" s="20">
        <v>16</v>
      </c>
      <c r="F455" s="18" t="str">
        <f t="shared" si="21"/>
        <v/>
      </c>
      <c r="H455" s="18"/>
      <c r="I455" s="11">
        <f t="shared" si="22"/>
        <v>43642</v>
      </c>
      <c r="J455" s="11" t="str">
        <f t="shared" si="23"/>
        <v/>
      </c>
    </row>
    <row r="456" spans="1:10" x14ac:dyDescent="0.35">
      <c r="A456" s="19">
        <v>43642</v>
      </c>
      <c r="B456" s="20">
        <v>17</v>
      </c>
      <c r="C456" s="17">
        <v>17.952400000000001</v>
      </c>
      <c r="D456" s="19">
        <v>43642</v>
      </c>
      <c r="E456" s="20">
        <v>17</v>
      </c>
      <c r="F456" s="18" t="str">
        <f t="shared" si="21"/>
        <v/>
      </c>
      <c r="I456" s="11">
        <f t="shared" si="22"/>
        <v>43642</v>
      </c>
      <c r="J456" s="11" t="str">
        <f t="shared" si="23"/>
        <v/>
      </c>
    </row>
    <row r="457" spans="1:10" x14ac:dyDescent="0.35">
      <c r="A457" s="19">
        <v>43642</v>
      </c>
      <c r="B457" s="20">
        <v>18</v>
      </c>
      <c r="C457" s="17">
        <v>23.355599999999999</v>
      </c>
      <c r="D457" s="19">
        <v>43642</v>
      </c>
      <c r="E457" s="20">
        <v>18</v>
      </c>
      <c r="F457" s="18" t="str">
        <f t="shared" si="21"/>
        <v/>
      </c>
      <c r="I457" s="11">
        <f t="shared" si="22"/>
        <v>43642</v>
      </c>
      <c r="J457" s="11" t="str">
        <f t="shared" si="23"/>
        <v/>
      </c>
    </row>
    <row r="458" spans="1:10" x14ac:dyDescent="0.35">
      <c r="A458" s="19">
        <v>43642</v>
      </c>
      <c r="B458" s="20">
        <v>19</v>
      </c>
      <c r="C458" s="17">
        <v>31.4983</v>
      </c>
      <c r="D458" s="19">
        <v>43642</v>
      </c>
      <c r="E458" s="20">
        <v>19</v>
      </c>
      <c r="F458" s="18" t="str">
        <f t="shared" si="21"/>
        <v/>
      </c>
      <c r="I458" s="11">
        <f t="shared" si="22"/>
        <v>43642</v>
      </c>
      <c r="J458" s="11" t="str">
        <f t="shared" si="23"/>
        <v/>
      </c>
    </row>
    <row r="459" spans="1:10" x14ac:dyDescent="0.35">
      <c r="A459" s="19">
        <v>43643</v>
      </c>
      <c r="B459" s="20">
        <v>12</v>
      </c>
      <c r="C459" s="17">
        <v>12.8559</v>
      </c>
      <c r="D459" s="19">
        <v>43643</v>
      </c>
      <c r="E459" s="20">
        <v>12</v>
      </c>
      <c r="F459" s="18">
        <f t="shared" si="21"/>
        <v>21.741799999999998</v>
      </c>
      <c r="G459" s="18">
        <f>MAX(AVERAGE(C459:C461),AVERAGE(C460:C462),AVERAGE(C461:C463),AVERAGE(C462:C464),AVERAGE(C463:C465),AVERAGE(C464:C466))</f>
        <v>22.974066666666669</v>
      </c>
      <c r="H459" s="18">
        <f>MAX(AVERAGE(C459:C460),AVERAGE(C460:C461),AVERAGE(C461:C462),AVERAGE(C462:C463),AVERAGE(C463:C464),AVERAGE(C464:C465),AVERAGE(C465:C466))</f>
        <v>25.27215</v>
      </c>
      <c r="I459" s="11">
        <f t="shared" si="22"/>
        <v>43643</v>
      </c>
      <c r="J459" s="11" t="str">
        <f t="shared" si="23"/>
        <v/>
      </c>
    </row>
    <row r="460" spans="1:10" x14ac:dyDescent="0.35">
      <c r="A460" s="19">
        <v>43643</v>
      </c>
      <c r="B460" s="20">
        <v>13</v>
      </c>
      <c r="C460" s="17">
        <v>14.1655</v>
      </c>
      <c r="D460" s="19">
        <v>43643</v>
      </c>
      <c r="E460" s="20">
        <v>13</v>
      </c>
      <c r="F460" s="18" t="str">
        <f t="shared" si="21"/>
        <v/>
      </c>
      <c r="I460" s="11">
        <f t="shared" si="22"/>
        <v>43643</v>
      </c>
      <c r="J460" s="11" t="str">
        <f t="shared" si="23"/>
        <v/>
      </c>
    </row>
    <row r="461" spans="1:10" x14ac:dyDescent="0.35">
      <c r="A461" s="19">
        <v>43643</v>
      </c>
      <c r="B461" s="20">
        <v>14</v>
      </c>
      <c r="C461" s="17">
        <v>16.2043</v>
      </c>
      <c r="D461" s="19">
        <v>43643</v>
      </c>
      <c r="E461" s="20">
        <v>14</v>
      </c>
      <c r="F461" s="18" t="str">
        <f t="shared" si="21"/>
        <v/>
      </c>
      <c r="I461" s="11">
        <f t="shared" si="22"/>
        <v>43643</v>
      </c>
      <c r="J461" s="11" t="str">
        <f t="shared" si="23"/>
        <v/>
      </c>
    </row>
    <row r="462" spans="1:10" x14ac:dyDescent="0.35">
      <c r="A462" s="19">
        <v>43643</v>
      </c>
      <c r="B462" s="20">
        <v>15</v>
      </c>
      <c r="C462" s="17">
        <v>15.7797</v>
      </c>
      <c r="D462" s="19">
        <v>43643</v>
      </c>
      <c r="E462" s="20">
        <v>15</v>
      </c>
      <c r="F462" s="18" t="str">
        <f t="shared" si="21"/>
        <v/>
      </c>
      <c r="I462" s="11">
        <f t="shared" si="22"/>
        <v>43643</v>
      </c>
      <c r="J462" s="11" t="str">
        <f t="shared" si="23"/>
        <v/>
      </c>
    </row>
    <row r="463" spans="1:10" x14ac:dyDescent="0.35">
      <c r="A463" s="19">
        <v>43643</v>
      </c>
      <c r="B463" s="20">
        <v>16</v>
      </c>
      <c r="C463" s="17">
        <v>18.045000000000002</v>
      </c>
      <c r="D463" s="19">
        <v>43643</v>
      </c>
      <c r="E463" s="20">
        <v>16</v>
      </c>
      <c r="F463" s="18" t="str">
        <f t="shared" si="21"/>
        <v/>
      </c>
      <c r="I463" s="11">
        <f t="shared" si="22"/>
        <v>43643</v>
      </c>
      <c r="J463" s="11" t="str">
        <f t="shared" si="23"/>
        <v/>
      </c>
    </row>
    <row r="464" spans="1:10" x14ac:dyDescent="0.35">
      <c r="A464" s="19">
        <v>43643</v>
      </c>
      <c r="B464" s="20">
        <v>17</v>
      </c>
      <c r="C464" s="17">
        <v>18.3779</v>
      </c>
      <c r="D464" s="19">
        <v>43643</v>
      </c>
      <c r="E464" s="20">
        <v>17</v>
      </c>
      <c r="F464" s="18" t="str">
        <f t="shared" si="21"/>
        <v/>
      </c>
      <c r="I464" s="11">
        <f t="shared" si="22"/>
        <v>43643</v>
      </c>
      <c r="J464" s="11" t="str">
        <f t="shared" si="23"/>
        <v/>
      </c>
    </row>
    <row r="465" spans="1:10" x14ac:dyDescent="0.35">
      <c r="A465" s="19">
        <v>43643</v>
      </c>
      <c r="B465" s="20">
        <v>18</v>
      </c>
      <c r="C465" s="17">
        <v>22.469000000000001</v>
      </c>
      <c r="D465" s="19">
        <v>43643</v>
      </c>
      <c r="E465" s="20">
        <v>18</v>
      </c>
      <c r="F465" s="18" t="str">
        <f t="shared" si="21"/>
        <v/>
      </c>
      <c r="H465" s="18"/>
      <c r="I465" s="11">
        <f t="shared" si="22"/>
        <v>43643</v>
      </c>
      <c r="J465" s="11" t="str">
        <f t="shared" si="23"/>
        <v/>
      </c>
    </row>
    <row r="466" spans="1:10" x14ac:dyDescent="0.35">
      <c r="A466" s="19">
        <v>43643</v>
      </c>
      <c r="B466" s="20">
        <v>19</v>
      </c>
      <c r="C466" s="17">
        <v>28.075299999999999</v>
      </c>
      <c r="D466" s="19">
        <v>43643</v>
      </c>
      <c r="E466" s="20">
        <v>19</v>
      </c>
      <c r="F466" s="18" t="str">
        <f t="shared" si="21"/>
        <v/>
      </c>
      <c r="I466" s="11">
        <f t="shared" si="22"/>
        <v>43643</v>
      </c>
      <c r="J466" s="11" t="str">
        <f t="shared" si="23"/>
        <v/>
      </c>
    </row>
    <row r="467" spans="1:10" x14ac:dyDescent="0.35">
      <c r="A467" s="19">
        <v>43644</v>
      </c>
      <c r="B467" s="20">
        <v>12</v>
      </c>
      <c r="C467" s="17">
        <v>15.5387</v>
      </c>
      <c r="D467" s="19">
        <v>43644</v>
      </c>
      <c r="E467" s="20">
        <v>12</v>
      </c>
      <c r="F467" s="18">
        <f t="shared" si="21"/>
        <v>26.576574999999998</v>
      </c>
      <c r="G467" s="18">
        <f>MAX(AVERAGE(C467:C469),AVERAGE(C468:C470),AVERAGE(C469:C471),AVERAGE(C470:C472),AVERAGE(C471:C473),AVERAGE(C472:C474))</f>
        <v>27.671699999999998</v>
      </c>
      <c r="H467" s="18">
        <f>MAX(AVERAGE(C467:C468),AVERAGE(C468:C469),AVERAGE(C469:C470),AVERAGE(C470:C471),AVERAGE(C471:C472),AVERAGE(C472:C473),AVERAGE(C473:C474))</f>
        <v>28.704349999999998</v>
      </c>
      <c r="I467" s="11">
        <f t="shared" si="22"/>
        <v>43644</v>
      </c>
      <c r="J467" s="11" t="str">
        <f t="shared" si="23"/>
        <v/>
      </c>
    </row>
    <row r="468" spans="1:10" x14ac:dyDescent="0.35">
      <c r="A468" s="19">
        <v>43644</v>
      </c>
      <c r="B468" s="20">
        <v>13</v>
      </c>
      <c r="C468" s="17">
        <v>18.511399999999998</v>
      </c>
      <c r="D468" s="19">
        <v>43644</v>
      </c>
      <c r="E468" s="20">
        <v>13</v>
      </c>
      <c r="F468" s="18" t="str">
        <f t="shared" si="21"/>
        <v/>
      </c>
      <c r="I468" s="11">
        <f t="shared" si="22"/>
        <v>43644</v>
      </c>
      <c r="J468" s="11" t="str">
        <f t="shared" si="23"/>
        <v/>
      </c>
    </row>
    <row r="469" spans="1:10" x14ac:dyDescent="0.35">
      <c r="A469" s="19">
        <v>43644</v>
      </c>
      <c r="B469" s="20">
        <v>14</v>
      </c>
      <c r="C469" s="17">
        <v>20.495200000000001</v>
      </c>
      <c r="D469" s="19">
        <v>43644</v>
      </c>
      <c r="E469" s="20">
        <v>14</v>
      </c>
      <c r="F469" s="18" t="str">
        <f t="shared" si="21"/>
        <v/>
      </c>
      <c r="I469" s="11">
        <f t="shared" si="22"/>
        <v>43644</v>
      </c>
      <c r="J469" s="11" t="str">
        <f t="shared" si="23"/>
        <v/>
      </c>
    </row>
    <row r="470" spans="1:10" x14ac:dyDescent="0.35">
      <c r="A470" s="19">
        <v>43644</v>
      </c>
      <c r="B470" s="20">
        <v>15</v>
      </c>
      <c r="C470" s="17">
        <v>22.395800000000001</v>
      </c>
      <c r="D470" s="19">
        <v>43644</v>
      </c>
      <c r="E470" s="20">
        <v>15</v>
      </c>
      <c r="F470" s="18" t="str">
        <f t="shared" si="21"/>
        <v/>
      </c>
      <c r="I470" s="11">
        <f t="shared" si="22"/>
        <v>43644</v>
      </c>
      <c r="J470" s="11" t="str">
        <f t="shared" si="23"/>
        <v/>
      </c>
    </row>
    <row r="471" spans="1:10" x14ac:dyDescent="0.35">
      <c r="A471" s="19">
        <v>43644</v>
      </c>
      <c r="B471" s="20">
        <v>16</v>
      </c>
      <c r="C471" s="17">
        <v>23.2912</v>
      </c>
      <c r="D471" s="19">
        <v>43644</v>
      </c>
      <c r="E471" s="20">
        <v>16</v>
      </c>
      <c r="F471" s="18" t="str">
        <f t="shared" si="21"/>
        <v/>
      </c>
      <c r="I471" s="11">
        <f t="shared" si="22"/>
        <v>43644</v>
      </c>
      <c r="J471" s="11" t="str">
        <f t="shared" si="23"/>
        <v/>
      </c>
    </row>
    <row r="472" spans="1:10" x14ac:dyDescent="0.35">
      <c r="A472" s="19">
        <v>43644</v>
      </c>
      <c r="B472" s="20">
        <v>17</v>
      </c>
      <c r="C472" s="17">
        <v>25.606400000000001</v>
      </c>
      <c r="D472" s="19">
        <v>43644</v>
      </c>
      <c r="E472" s="20">
        <v>17</v>
      </c>
      <c r="F472" s="18" t="str">
        <f t="shared" si="21"/>
        <v/>
      </c>
      <c r="I472" s="11">
        <f t="shared" si="22"/>
        <v>43644</v>
      </c>
      <c r="J472" s="11" t="str">
        <f t="shared" si="23"/>
        <v/>
      </c>
    </row>
    <row r="473" spans="1:10" x14ac:dyDescent="0.35">
      <c r="A473" s="19">
        <v>43644</v>
      </c>
      <c r="B473" s="20">
        <v>18</v>
      </c>
      <c r="C473" s="17">
        <v>26.1722</v>
      </c>
      <c r="D473" s="19">
        <v>43644</v>
      </c>
      <c r="E473" s="20">
        <v>18</v>
      </c>
      <c r="F473" s="18" t="str">
        <f t="shared" si="21"/>
        <v/>
      </c>
      <c r="I473" s="11">
        <f t="shared" si="22"/>
        <v>43644</v>
      </c>
      <c r="J473" s="11" t="str">
        <f t="shared" si="23"/>
        <v/>
      </c>
    </row>
    <row r="474" spans="1:10" x14ac:dyDescent="0.35">
      <c r="A474" s="19">
        <v>43644</v>
      </c>
      <c r="B474" s="20">
        <v>19</v>
      </c>
      <c r="C474" s="17">
        <v>31.236499999999999</v>
      </c>
      <c r="D474" s="19">
        <v>43644</v>
      </c>
      <c r="E474" s="20">
        <v>19</v>
      </c>
      <c r="F474" s="18" t="str">
        <f t="shared" si="21"/>
        <v/>
      </c>
      <c r="I474" s="11">
        <f t="shared" si="22"/>
        <v>43644</v>
      </c>
      <c r="J474" s="11" t="str">
        <f t="shared" si="23"/>
        <v/>
      </c>
    </row>
    <row r="475" spans="1:10" x14ac:dyDescent="0.35">
      <c r="A475" s="19">
        <v>43645</v>
      </c>
      <c r="B475" s="20">
        <v>12</v>
      </c>
      <c r="C475" s="17">
        <v>18.5716</v>
      </c>
      <c r="D475" s="19">
        <v>43645</v>
      </c>
      <c r="E475" s="20">
        <v>12</v>
      </c>
      <c r="F475" s="18">
        <f t="shared" si="21"/>
        <v>31.188625000000002</v>
      </c>
      <c r="G475" s="18">
        <f>MAX(AVERAGE(C475:C477),AVERAGE(C476:C478),AVERAGE(C477:C479),AVERAGE(C478:C480),AVERAGE(C479:C481),AVERAGE(C480:C482))</f>
        <v>32.806333333333335</v>
      </c>
      <c r="H475" s="18">
        <f>MAX(AVERAGE(C475:C476),AVERAGE(C476:C477),AVERAGE(C477:C478),AVERAGE(C478:C479),AVERAGE(C479:C480),AVERAGE(C480:C481),AVERAGE(C481:C482))</f>
        <v>35.996600000000001</v>
      </c>
      <c r="I475" s="11">
        <f t="shared" si="22"/>
        <v>43645</v>
      </c>
      <c r="J475" s="11" t="str">
        <f t="shared" si="23"/>
        <v/>
      </c>
    </row>
    <row r="476" spans="1:10" x14ac:dyDescent="0.35">
      <c r="A476" s="19">
        <v>43645</v>
      </c>
      <c r="B476" s="20">
        <v>13</v>
      </c>
      <c r="C476" s="17">
        <v>20.295300000000001</v>
      </c>
      <c r="D476" s="19">
        <v>43645</v>
      </c>
      <c r="E476" s="20">
        <v>13</v>
      </c>
      <c r="F476" s="18" t="str">
        <f t="shared" si="21"/>
        <v/>
      </c>
      <c r="I476" s="11">
        <f t="shared" si="22"/>
        <v>43645</v>
      </c>
      <c r="J476" s="11" t="str">
        <f t="shared" si="23"/>
        <v/>
      </c>
    </row>
    <row r="477" spans="1:10" x14ac:dyDescent="0.35">
      <c r="A477" s="19">
        <v>43645</v>
      </c>
      <c r="B477" s="20">
        <v>14</v>
      </c>
      <c r="C477" s="17">
        <v>23.8459</v>
      </c>
      <c r="D477" s="19">
        <v>43645</v>
      </c>
      <c r="E477" s="20">
        <v>14</v>
      </c>
      <c r="F477" s="18" t="str">
        <f t="shared" si="21"/>
        <v/>
      </c>
      <c r="I477" s="11">
        <f t="shared" si="22"/>
        <v>43645</v>
      </c>
      <c r="J477" s="11" t="str">
        <f t="shared" si="23"/>
        <v/>
      </c>
    </row>
    <row r="478" spans="1:10" x14ac:dyDescent="0.35">
      <c r="A478" s="19">
        <v>43645</v>
      </c>
      <c r="B478" s="20">
        <v>15</v>
      </c>
      <c r="C478" s="17">
        <v>24.722200000000001</v>
      </c>
      <c r="D478" s="19">
        <v>43645</v>
      </c>
      <c r="E478" s="20">
        <v>15</v>
      </c>
      <c r="F478" s="18" t="str">
        <f t="shared" si="21"/>
        <v/>
      </c>
      <c r="I478" s="11">
        <f t="shared" si="22"/>
        <v>43645</v>
      </c>
      <c r="J478" s="11" t="str">
        <f t="shared" si="23"/>
        <v/>
      </c>
    </row>
    <row r="479" spans="1:10" x14ac:dyDescent="0.35">
      <c r="A479" s="19">
        <v>43645</v>
      </c>
      <c r="B479" s="20">
        <v>16</v>
      </c>
      <c r="C479" s="17">
        <v>26.3355</v>
      </c>
      <c r="D479" s="19">
        <v>43645</v>
      </c>
      <c r="E479" s="20">
        <v>16</v>
      </c>
      <c r="F479" s="18" t="str">
        <f t="shared" si="21"/>
        <v/>
      </c>
      <c r="I479" s="11">
        <f t="shared" si="22"/>
        <v>43645</v>
      </c>
      <c r="J479" s="11" t="str">
        <f t="shared" si="23"/>
        <v/>
      </c>
    </row>
    <row r="480" spans="1:10" x14ac:dyDescent="0.35">
      <c r="A480" s="19">
        <v>43645</v>
      </c>
      <c r="B480" s="20">
        <v>17</v>
      </c>
      <c r="C480" s="17">
        <v>26.425799999999999</v>
      </c>
      <c r="D480" s="19">
        <v>43645</v>
      </c>
      <c r="E480" s="20">
        <v>17</v>
      </c>
      <c r="F480" s="18" t="str">
        <f t="shared" si="21"/>
        <v/>
      </c>
      <c r="I480" s="11">
        <f t="shared" si="22"/>
        <v>43645</v>
      </c>
      <c r="J480" s="11" t="str">
        <f t="shared" si="23"/>
        <v/>
      </c>
    </row>
    <row r="481" spans="1:10" x14ac:dyDescent="0.35">
      <c r="A481" s="19">
        <v>43645</v>
      </c>
      <c r="B481" s="20">
        <v>18</v>
      </c>
      <c r="C481" s="17">
        <v>30.911000000000001</v>
      </c>
      <c r="D481" s="19">
        <v>43645</v>
      </c>
      <c r="E481" s="20">
        <v>18</v>
      </c>
      <c r="F481" s="18" t="str">
        <f t="shared" si="21"/>
        <v/>
      </c>
      <c r="I481" s="11">
        <f t="shared" si="22"/>
        <v>43645</v>
      </c>
      <c r="J481" s="11" t="str">
        <f t="shared" si="23"/>
        <v/>
      </c>
    </row>
    <row r="482" spans="1:10" x14ac:dyDescent="0.35">
      <c r="A482" s="19">
        <v>43645</v>
      </c>
      <c r="B482" s="20">
        <v>19</v>
      </c>
      <c r="C482" s="17">
        <v>41.0822</v>
      </c>
      <c r="D482" s="19">
        <v>43645</v>
      </c>
      <c r="E482" s="20">
        <v>19</v>
      </c>
      <c r="F482" s="18" t="str">
        <f t="shared" si="21"/>
        <v/>
      </c>
      <c r="I482" s="11">
        <f t="shared" si="22"/>
        <v>43645</v>
      </c>
      <c r="J482" s="11" t="str">
        <f t="shared" si="23"/>
        <v/>
      </c>
    </row>
    <row r="483" spans="1:10" x14ac:dyDescent="0.35">
      <c r="A483" s="19">
        <v>43646</v>
      </c>
      <c r="B483" s="20">
        <v>12</v>
      </c>
      <c r="C483" s="17">
        <v>8.7553000000000001</v>
      </c>
      <c r="D483" s="19">
        <v>43646</v>
      </c>
      <c r="E483" s="20">
        <v>12</v>
      </c>
      <c r="F483" s="18">
        <f t="shared" si="21"/>
        <v>32.930050000000001</v>
      </c>
      <c r="G483" s="18">
        <f>MAX(AVERAGE(C483:C485),AVERAGE(C484:C486),AVERAGE(C485:C487),AVERAGE(C486:C488),AVERAGE(C487:C489),AVERAGE(C488:C490))</f>
        <v>35.867199999999997</v>
      </c>
      <c r="H483" s="18">
        <f>MAX(AVERAGE(C483:C484),AVERAGE(C484:C485),AVERAGE(C485:C486),AVERAGE(C486:C487),AVERAGE(C487:C488),AVERAGE(C488:C489),AVERAGE(C489:C490))</f>
        <v>39.0657</v>
      </c>
      <c r="I483" s="11">
        <f t="shared" si="22"/>
        <v>43646</v>
      </c>
      <c r="J483" s="11" t="str">
        <f t="shared" si="23"/>
        <v/>
      </c>
    </row>
    <row r="484" spans="1:10" x14ac:dyDescent="0.35">
      <c r="A484" s="19">
        <v>43646</v>
      </c>
      <c r="B484" s="20">
        <v>13</v>
      </c>
      <c r="C484" s="17">
        <v>12.6837</v>
      </c>
      <c r="D484" s="19">
        <v>43646</v>
      </c>
      <c r="E484" s="20">
        <v>13</v>
      </c>
      <c r="F484" s="18" t="str">
        <f t="shared" si="21"/>
        <v/>
      </c>
      <c r="I484" s="11">
        <f t="shared" si="22"/>
        <v>43646</v>
      </c>
      <c r="J484" s="11" t="str">
        <f t="shared" si="23"/>
        <v/>
      </c>
    </row>
    <row r="485" spans="1:10" x14ac:dyDescent="0.35">
      <c r="A485" s="19">
        <v>43646</v>
      </c>
      <c r="B485" s="20">
        <v>14</v>
      </c>
      <c r="C485" s="17">
        <v>16.415400000000002</v>
      </c>
      <c r="D485" s="19">
        <v>43646</v>
      </c>
      <c r="E485" s="20">
        <v>14</v>
      </c>
      <c r="F485" s="18" t="str">
        <f t="shared" si="21"/>
        <v/>
      </c>
      <c r="I485" s="11">
        <f t="shared" si="22"/>
        <v>43646</v>
      </c>
      <c r="J485" s="11" t="str">
        <f t="shared" si="23"/>
        <v/>
      </c>
    </row>
    <row r="486" spans="1:10" x14ac:dyDescent="0.35">
      <c r="A486" s="19">
        <v>43646</v>
      </c>
      <c r="B486" s="20">
        <v>15</v>
      </c>
      <c r="C486" s="17">
        <v>22.248799999999999</v>
      </c>
      <c r="D486" s="19">
        <v>43646</v>
      </c>
      <c r="E486" s="20">
        <v>15</v>
      </c>
      <c r="F486" s="18" t="str">
        <f t="shared" si="21"/>
        <v/>
      </c>
      <c r="I486" s="11">
        <f t="shared" si="22"/>
        <v>43646</v>
      </c>
      <c r="J486" s="11" t="str">
        <f t="shared" si="23"/>
        <v/>
      </c>
    </row>
    <row r="487" spans="1:10" x14ac:dyDescent="0.35">
      <c r="A487" s="19">
        <v>43646</v>
      </c>
      <c r="B487" s="20">
        <v>16</v>
      </c>
      <c r="C487" s="17">
        <v>24.118600000000001</v>
      </c>
      <c r="D487" s="19">
        <v>43646</v>
      </c>
      <c r="E487" s="20">
        <v>16</v>
      </c>
      <c r="F487" s="18" t="str">
        <f t="shared" si="21"/>
        <v/>
      </c>
      <c r="I487" s="11">
        <f t="shared" si="22"/>
        <v>43646</v>
      </c>
      <c r="J487" s="11" t="str">
        <f t="shared" si="23"/>
        <v/>
      </c>
    </row>
    <row r="488" spans="1:10" x14ac:dyDescent="0.35">
      <c r="A488" s="19">
        <v>43646</v>
      </c>
      <c r="B488" s="20">
        <v>17</v>
      </c>
      <c r="C488" s="17">
        <v>29.470199999999998</v>
      </c>
      <c r="D488" s="19">
        <v>43646</v>
      </c>
      <c r="E488" s="20">
        <v>17</v>
      </c>
      <c r="F488" s="18" t="str">
        <f t="shared" si="21"/>
        <v/>
      </c>
      <c r="I488" s="11">
        <f t="shared" si="22"/>
        <v>43646</v>
      </c>
      <c r="J488" s="11" t="str">
        <f t="shared" si="23"/>
        <v/>
      </c>
    </row>
    <row r="489" spans="1:10" x14ac:dyDescent="0.35">
      <c r="A489" s="19">
        <v>43646</v>
      </c>
      <c r="B489" s="20">
        <v>18</v>
      </c>
      <c r="C489" s="17">
        <v>35.450600000000001</v>
      </c>
      <c r="D489" s="19">
        <v>43646</v>
      </c>
      <c r="E489" s="20">
        <v>18</v>
      </c>
      <c r="F489" s="18" t="str">
        <f t="shared" si="21"/>
        <v/>
      </c>
      <c r="I489" s="11">
        <f t="shared" si="22"/>
        <v>43646</v>
      </c>
      <c r="J489" s="11" t="str">
        <f t="shared" si="23"/>
        <v/>
      </c>
    </row>
    <row r="490" spans="1:10" x14ac:dyDescent="0.35">
      <c r="A490" s="19">
        <v>43646</v>
      </c>
      <c r="B490" s="20">
        <v>19</v>
      </c>
      <c r="C490" s="17">
        <v>42.680799999999998</v>
      </c>
      <c r="D490" s="19">
        <v>43646</v>
      </c>
      <c r="E490" s="20">
        <v>19</v>
      </c>
      <c r="F490" s="18" t="str">
        <f t="shared" si="21"/>
        <v/>
      </c>
      <c r="I490" s="11">
        <f t="shared" si="22"/>
        <v>43646</v>
      </c>
      <c r="J490" s="11" t="str">
        <f t="shared" si="23"/>
        <v/>
      </c>
    </row>
    <row r="491" spans="1:10" x14ac:dyDescent="0.35">
      <c r="A491" s="19">
        <v>43647</v>
      </c>
      <c r="B491" s="20">
        <v>12</v>
      </c>
      <c r="C491" s="17">
        <v>23.466100000000001</v>
      </c>
      <c r="D491" s="19">
        <v>43647</v>
      </c>
      <c r="E491" s="20">
        <v>12</v>
      </c>
      <c r="F491" s="18">
        <f t="shared" si="21"/>
        <v>34.245800000000003</v>
      </c>
      <c r="G491" s="18">
        <f>MAX(AVERAGE(C491:C493),AVERAGE(C492:C494),AVERAGE(C493:C495),AVERAGE(C494:C496),AVERAGE(C495:C497),AVERAGE(C496:C498))</f>
        <v>36.035900000000005</v>
      </c>
      <c r="H491" s="18">
        <f>MAX(AVERAGE(C491:C492),AVERAGE(C492:C493),AVERAGE(C493:C494),AVERAGE(C494:C495),AVERAGE(C495:C496),AVERAGE(C496:C497),AVERAGE(C497:C498))</f>
        <v>37.779800000000002</v>
      </c>
      <c r="I491" s="11">
        <f t="shared" si="22"/>
        <v>43647</v>
      </c>
      <c r="J491" s="11" t="str">
        <f t="shared" si="23"/>
        <v/>
      </c>
    </row>
    <row r="492" spans="1:10" x14ac:dyDescent="0.35">
      <c r="A492" s="19">
        <v>43647</v>
      </c>
      <c r="B492" s="20">
        <v>13</v>
      </c>
      <c r="C492" s="17">
        <v>26.1889</v>
      </c>
      <c r="D492" s="19">
        <v>43647</v>
      </c>
      <c r="E492" s="20">
        <v>13</v>
      </c>
      <c r="F492" s="18" t="str">
        <f t="shared" si="21"/>
        <v/>
      </c>
      <c r="I492" s="11">
        <f t="shared" si="22"/>
        <v>43647</v>
      </c>
      <c r="J492" s="11" t="str">
        <f t="shared" si="23"/>
        <v/>
      </c>
    </row>
    <row r="493" spans="1:10" x14ac:dyDescent="0.35">
      <c r="A493" s="19">
        <v>43647</v>
      </c>
      <c r="B493" s="20">
        <v>14</v>
      </c>
      <c r="C493" s="17">
        <v>29.939800000000002</v>
      </c>
      <c r="D493" s="19">
        <v>43647</v>
      </c>
      <c r="E493" s="20">
        <v>14</v>
      </c>
      <c r="F493" s="18" t="str">
        <f t="shared" si="21"/>
        <v/>
      </c>
      <c r="H493" s="18"/>
      <c r="I493" s="11">
        <f t="shared" si="22"/>
        <v>43647</v>
      </c>
      <c r="J493" s="11" t="str">
        <f t="shared" si="23"/>
        <v/>
      </c>
    </row>
    <row r="494" spans="1:10" x14ac:dyDescent="0.35">
      <c r="A494" s="19">
        <v>43647</v>
      </c>
      <c r="B494" s="20">
        <v>15</v>
      </c>
      <c r="C494" s="17">
        <v>29.115300000000001</v>
      </c>
      <c r="D494" s="19">
        <v>43647</v>
      </c>
      <c r="E494" s="20">
        <v>15</v>
      </c>
      <c r="F494" s="18" t="str">
        <f t="shared" si="21"/>
        <v/>
      </c>
      <c r="I494" s="11">
        <f t="shared" si="22"/>
        <v>43647</v>
      </c>
      <c r="J494" s="11" t="str">
        <f t="shared" si="23"/>
        <v/>
      </c>
    </row>
    <row r="495" spans="1:10" x14ac:dyDescent="0.35">
      <c r="A495" s="19">
        <v>43647</v>
      </c>
      <c r="B495" s="20">
        <v>16</v>
      </c>
      <c r="C495" s="17">
        <v>28.875499999999999</v>
      </c>
      <c r="D495" s="19">
        <v>43647</v>
      </c>
      <c r="E495" s="20">
        <v>16</v>
      </c>
      <c r="F495" s="18" t="str">
        <f t="shared" si="21"/>
        <v/>
      </c>
      <c r="I495" s="11">
        <f t="shared" si="22"/>
        <v>43647</v>
      </c>
      <c r="J495" s="11" t="str">
        <f t="shared" si="23"/>
        <v/>
      </c>
    </row>
    <row r="496" spans="1:10" x14ac:dyDescent="0.35">
      <c r="A496" s="19">
        <v>43647</v>
      </c>
      <c r="B496" s="20">
        <v>17</v>
      </c>
      <c r="C496" s="17">
        <v>32.548099999999998</v>
      </c>
      <c r="D496" s="19">
        <v>43647</v>
      </c>
      <c r="E496" s="20">
        <v>17</v>
      </c>
      <c r="F496" s="18" t="str">
        <f t="shared" si="21"/>
        <v/>
      </c>
      <c r="I496" s="11">
        <f t="shared" si="22"/>
        <v>43647</v>
      </c>
      <c r="J496" s="11" t="str">
        <f t="shared" si="23"/>
        <v/>
      </c>
    </row>
    <row r="497" spans="1:10" x14ac:dyDescent="0.35">
      <c r="A497" s="19">
        <v>43647</v>
      </c>
      <c r="B497" s="20">
        <v>18</v>
      </c>
      <c r="C497" s="17">
        <v>33.323700000000002</v>
      </c>
      <c r="D497" s="19">
        <v>43647</v>
      </c>
      <c r="E497" s="20">
        <v>18</v>
      </c>
      <c r="F497" s="18" t="str">
        <f t="shared" si="21"/>
        <v/>
      </c>
      <c r="I497" s="11">
        <f t="shared" si="22"/>
        <v>43647</v>
      </c>
      <c r="J497" s="11" t="str">
        <f t="shared" si="23"/>
        <v/>
      </c>
    </row>
    <row r="498" spans="1:10" x14ac:dyDescent="0.35">
      <c r="A498" s="19">
        <v>43647</v>
      </c>
      <c r="B498" s="20">
        <v>19</v>
      </c>
      <c r="C498" s="17">
        <v>42.235900000000001</v>
      </c>
      <c r="D498" s="19">
        <v>43647</v>
      </c>
      <c r="E498" s="20">
        <v>19</v>
      </c>
      <c r="F498" s="18" t="str">
        <f t="shared" si="21"/>
        <v/>
      </c>
      <c r="I498" s="11">
        <f t="shared" si="22"/>
        <v>43647</v>
      </c>
      <c r="J498" s="11" t="str">
        <f t="shared" si="23"/>
        <v/>
      </c>
    </row>
    <row r="499" spans="1:10" x14ac:dyDescent="0.35">
      <c r="A499" s="19">
        <v>43648</v>
      </c>
      <c r="B499" s="20">
        <v>12</v>
      </c>
      <c r="C499" s="17">
        <v>16.9922</v>
      </c>
      <c r="D499" s="19">
        <v>43648</v>
      </c>
      <c r="E499" s="20">
        <v>12</v>
      </c>
      <c r="F499" s="18">
        <f t="shared" si="21"/>
        <v>28.591249999999999</v>
      </c>
      <c r="G499" s="18">
        <f>MAX(AVERAGE(C499:C501),AVERAGE(C500:C502),AVERAGE(C501:C503),AVERAGE(C502:C504),AVERAGE(C503:C505),AVERAGE(C504:C506))</f>
        <v>29.502733333333335</v>
      </c>
      <c r="H499" s="18">
        <f>MAX(AVERAGE(C499:C500),AVERAGE(C500:C501),AVERAGE(C501:C502),AVERAGE(C502:C503),AVERAGE(C503:C504),AVERAGE(C504:C505),AVERAGE(C505:C506))</f>
        <v>31.537700000000001</v>
      </c>
      <c r="I499" s="11">
        <f t="shared" si="22"/>
        <v>43648</v>
      </c>
      <c r="J499" s="11" t="str">
        <f t="shared" si="23"/>
        <v/>
      </c>
    </row>
    <row r="500" spans="1:10" x14ac:dyDescent="0.35">
      <c r="A500" s="19">
        <v>43648</v>
      </c>
      <c r="B500" s="20">
        <v>13</v>
      </c>
      <c r="C500" s="17">
        <v>19.965900000000001</v>
      </c>
      <c r="D500" s="19">
        <v>43648</v>
      </c>
      <c r="E500" s="20">
        <v>13</v>
      </c>
      <c r="F500" s="18" t="str">
        <f t="shared" si="21"/>
        <v/>
      </c>
      <c r="I500" s="11">
        <f t="shared" si="22"/>
        <v>43648</v>
      </c>
      <c r="J500" s="11" t="str">
        <f t="shared" si="23"/>
        <v/>
      </c>
    </row>
    <row r="501" spans="1:10" x14ac:dyDescent="0.35">
      <c r="A501" s="19">
        <v>43648</v>
      </c>
      <c r="B501" s="20">
        <v>14</v>
      </c>
      <c r="C501" s="17">
        <v>23.639099999999999</v>
      </c>
      <c r="D501" s="19">
        <v>43648</v>
      </c>
      <c r="E501" s="20">
        <v>14</v>
      </c>
      <c r="F501" s="18" t="str">
        <f t="shared" si="21"/>
        <v/>
      </c>
      <c r="I501" s="11">
        <f t="shared" si="22"/>
        <v>43648</v>
      </c>
      <c r="J501" s="11" t="str">
        <f t="shared" si="23"/>
        <v/>
      </c>
    </row>
    <row r="502" spans="1:10" x14ac:dyDescent="0.35">
      <c r="A502" s="19">
        <v>43648</v>
      </c>
      <c r="B502" s="20">
        <v>15</v>
      </c>
      <c r="C502" s="17">
        <v>24.731300000000001</v>
      </c>
      <c r="D502" s="19">
        <v>43648</v>
      </c>
      <c r="E502" s="20">
        <v>15</v>
      </c>
      <c r="F502" s="18" t="str">
        <f t="shared" si="21"/>
        <v/>
      </c>
      <c r="I502" s="11">
        <f t="shared" si="22"/>
        <v>43648</v>
      </c>
      <c r="J502" s="11" t="str">
        <f t="shared" si="23"/>
        <v/>
      </c>
    </row>
    <row r="503" spans="1:10" x14ac:dyDescent="0.35">
      <c r="A503" s="19">
        <v>43648</v>
      </c>
      <c r="B503" s="20">
        <v>16</v>
      </c>
      <c r="C503" s="17">
        <v>25.8568</v>
      </c>
      <c r="D503" s="19">
        <v>43648</v>
      </c>
      <c r="E503" s="20">
        <v>16</v>
      </c>
      <c r="F503" s="18" t="str">
        <f t="shared" si="21"/>
        <v/>
      </c>
      <c r="H503" s="18"/>
      <c r="I503" s="11">
        <f t="shared" si="22"/>
        <v>43648</v>
      </c>
      <c r="J503" s="11" t="str">
        <f t="shared" si="23"/>
        <v/>
      </c>
    </row>
    <row r="504" spans="1:10" x14ac:dyDescent="0.35">
      <c r="A504" s="19">
        <v>43648</v>
      </c>
      <c r="B504" s="20">
        <v>17</v>
      </c>
      <c r="C504" s="17">
        <v>25.4328</v>
      </c>
      <c r="D504" s="19">
        <v>43648</v>
      </c>
      <c r="E504" s="20">
        <v>17</v>
      </c>
      <c r="F504" s="18" t="str">
        <f t="shared" si="21"/>
        <v/>
      </c>
      <c r="I504" s="11">
        <f t="shared" si="22"/>
        <v>43648</v>
      </c>
      <c r="J504" s="11" t="str">
        <f t="shared" si="23"/>
        <v/>
      </c>
    </row>
    <row r="505" spans="1:10" x14ac:dyDescent="0.35">
      <c r="A505" s="19">
        <v>43648</v>
      </c>
      <c r="B505" s="20">
        <v>18</v>
      </c>
      <c r="C505" s="17">
        <v>27.105399999999999</v>
      </c>
      <c r="D505" s="19">
        <v>43648</v>
      </c>
      <c r="E505" s="20">
        <v>18</v>
      </c>
      <c r="F505" s="18" t="str">
        <f t="shared" si="21"/>
        <v/>
      </c>
      <c r="I505" s="11">
        <f t="shared" si="22"/>
        <v>43648</v>
      </c>
      <c r="J505" s="11" t="str">
        <f t="shared" si="23"/>
        <v/>
      </c>
    </row>
    <row r="506" spans="1:10" x14ac:dyDescent="0.35">
      <c r="A506" s="19">
        <v>43648</v>
      </c>
      <c r="B506" s="20">
        <v>19</v>
      </c>
      <c r="C506" s="17">
        <v>35.97</v>
      </c>
      <c r="D506" s="19">
        <v>43648</v>
      </c>
      <c r="E506" s="20">
        <v>19</v>
      </c>
      <c r="F506" s="18" t="str">
        <f t="shared" si="21"/>
        <v/>
      </c>
      <c r="I506" s="11">
        <f t="shared" si="22"/>
        <v>43648</v>
      </c>
      <c r="J506" s="11" t="str">
        <f t="shared" si="23"/>
        <v/>
      </c>
    </row>
    <row r="507" spans="1:10" x14ac:dyDescent="0.35">
      <c r="A507" s="19">
        <v>43649</v>
      </c>
      <c r="B507" s="20">
        <v>12</v>
      </c>
      <c r="C507" s="17">
        <v>16.5852</v>
      </c>
      <c r="D507" s="19">
        <v>43649</v>
      </c>
      <c r="E507" s="20">
        <v>12</v>
      </c>
      <c r="F507" s="18">
        <f t="shared" si="21"/>
        <v>25.379575000000003</v>
      </c>
      <c r="G507" s="18">
        <f>MAX(AVERAGE(C507:C509),AVERAGE(C508:C510),AVERAGE(C509:C511),AVERAGE(C510:C512),AVERAGE(C511:C513),AVERAGE(C512:C514))</f>
        <v>26.397966666666665</v>
      </c>
      <c r="H507" s="18">
        <f>MAX(AVERAGE(C507:C508),AVERAGE(C508:C509),AVERAGE(C509:C510),AVERAGE(C510:C511),AVERAGE(C511:C512),AVERAGE(C512:C513),AVERAGE(C513:C514))</f>
        <v>28.155099999999997</v>
      </c>
      <c r="I507" s="11">
        <f t="shared" si="22"/>
        <v>43649</v>
      </c>
      <c r="J507" s="11" t="str">
        <f t="shared" si="23"/>
        <v/>
      </c>
    </row>
    <row r="508" spans="1:10" x14ac:dyDescent="0.35">
      <c r="A508" s="19">
        <v>43649</v>
      </c>
      <c r="B508" s="20">
        <v>13</v>
      </c>
      <c r="C508" s="17">
        <v>18.3003</v>
      </c>
      <c r="D508" s="19">
        <v>43649</v>
      </c>
      <c r="E508" s="20">
        <v>13</v>
      </c>
      <c r="F508" s="18" t="str">
        <f t="shared" si="21"/>
        <v/>
      </c>
      <c r="I508" s="11">
        <f t="shared" si="22"/>
        <v>43649</v>
      </c>
      <c r="J508" s="11" t="str">
        <f t="shared" si="23"/>
        <v/>
      </c>
    </row>
    <row r="509" spans="1:10" x14ac:dyDescent="0.35">
      <c r="A509" s="19">
        <v>43649</v>
      </c>
      <c r="B509" s="20">
        <v>14</v>
      </c>
      <c r="C509" s="17">
        <v>18.7743</v>
      </c>
      <c r="D509" s="19">
        <v>43649</v>
      </c>
      <c r="E509" s="20">
        <v>14</v>
      </c>
      <c r="F509" s="18" t="str">
        <f t="shared" si="21"/>
        <v/>
      </c>
      <c r="I509" s="11">
        <f t="shared" si="22"/>
        <v>43649</v>
      </c>
      <c r="J509" s="11" t="str">
        <f t="shared" si="23"/>
        <v/>
      </c>
    </row>
    <row r="510" spans="1:10" x14ac:dyDescent="0.35">
      <c r="A510" s="19">
        <v>43649</v>
      </c>
      <c r="B510" s="20">
        <v>15</v>
      </c>
      <c r="C510" s="17">
        <v>22.357700000000001</v>
      </c>
      <c r="D510" s="19">
        <v>43649</v>
      </c>
      <c r="E510" s="20">
        <v>15</v>
      </c>
      <c r="F510" s="18" t="str">
        <f t="shared" si="21"/>
        <v/>
      </c>
      <c r="I510" s="11">
        <f t="shared" si="22"/>
        <v>43649</v>
      </c>
      <c r="J510" s="11" t="str">
        <f t="shared" si="23"/>
        <v/>
      </c>
    </row>
    <row r="511" spans="1:10" x14ac:dyDescent="0.35">
      <c r="A511" s="19">
        <v>43649</v>
      </c>
      <c r="B511" s="20">
        <v>16</v>
      </c>
      <c r="C511" s="17">
        <v>22.324400000000001</v>
      </c>
      <c r="D511" s="19">
        <v>43649</v>
      </c>
      <c r="E511" s="20">
        <v>16</v>
      </c>
      <c r="F511" s="18" t="str">
        <f t="shared" si="21"/>
        <v/>
      </c>
      <c r="I511" s="11">
        <f t="shared" si="22"/>
        <v>43649</v>
      </c>
      <c r="J511" s="11" t="str">
        <f t="shared" si="23"/>
        <v/>
      </c>
    </row>
    <row r="512" spans="1:10" x14ac:dyDescent="0.35">
      <c r="A512" s="19">
        <v>43649</v>
      </c>
      <c r="B512" s="20">
        <v>17</v>
      </c>
      <c r="C512" s="17">
        <v>22.883700000000001</v>
      </c>
      <c r="D512" s="19">
        <v>43649</v>
      </c>
      <c r="E512" s="20">
        <v>17</v>
      </c>
      <c r="F512" s="18" t="str">
        <f t="shared" si="21"/>
        <v/>
      </c>
      <c r="I512" s="11">
        <f t="shared" si="22"/>
        <v>43649</v>
      </c>
      <c r="J512" s="11" t="str">
        <f t="shared" si="23"/>
        <v/>
      </c>
    </row>
    <row r="513" spans="1:10" x14ac:dyDescent="0.35">
      <c r="A513" s="19">
        <v>43649</v>
      </c>
      <c r="B513" s="20">
        <v>18</v>
      </c>
      <c r="C513" s="17">
        <v>24.915299999999998</v>
      </c>
      <c r="D513" s="19">
        <v>43649</v>
      </c>
      <c r="E513" s="20">
        <v>18</v>
      </c>
      <c r="F513" s="18" t="str">
        <f t="shared" si="21"/>
        <v/>
      </c>
      <c r="H513" s="18"/>
      <c r="I513" s="11">
        <f t="shared" si="22"/>
        <v>43649</v>
      </c>
      <c r="J513" s="11" t="str">
        <f t="shared" si="23"/>
        <v/>
      </c>
    </row>
    <row r="514" spans="1:10" x14ac:dyDescent="0.35">
      <c r="A514" s="19">
        <v>43649</v>
      </c>
      <c r="B514" s="20">
        <v>19</v>
      </c>
      <c r="C514" s="17">
        <v>31.3949</v>
      </c>
      <c r="D514" s="19">
        <v>43649</v>
      </c>
      <c r="E514" s="20">
        <v>19</v>
      </c>
      <c r="F514" s="18" t="str">
        <f t="shared" si="21"/>
        <v/>
      </c>
      <c r="I514" s="11">
        <f t="shared" si="22"/>
        <v>43649</v>
      </c>
      <c r="J514" s="11" t="str">
        <f t="shared" si="23"/>
        <v/>
      </c>
    </row>
    <row r="515" spans="1:10" x14ac:dyDescent="0.35">
      <c r="A515" s="19">
        <v>43650</v>
      </c>
      <c r="B515" s="20">
        <v>12</v>
      </c>
      <c r="C515" s="17">
        <v>7.8907999999999996</v>
      </c>
      <c r="D515" s="19">
        <v>43650</v>
      </c>
      <c r="E515" s="20">
        <v>12</v>
      </c>
      <c r="F515" s="18">
        <f t="shared" si="21"/>
        <v>20.704250000000002</v>
      </c>
      <c r="G515" s="18">
        <f>MAX(AVERAGE(C515:C517),AVERAGE(C516:C518),AVERAGE(C517:C519),AVERAGE(C518:C520),AVERAGE(C519:C521),AVERAGE(C520:C522))</f>
        <v>22.255533333333336</v>
      </c>
      <c r="H515" s="18">
        <f>MAX(AVERAGE(C515:C516),AVERAGE(C516:C517),AVERAGE(C517:C518),AVERAGE(C518:C519),AVERAGE(C519:C520),AVERAGE(C520:C521),AVERAGE(C521:C522))</f>
        <v>23.987200000000001</v>
      </c>
      <c r="I515" s="11">
        <f t="shared" si="22"/>
        <v>43650</v>
      </c>
      <c r="J515" s="11" t="str">
        <f t="shared" si="23"/>
        <v/>
      </c>
    </row>
    <row r="516" spans="1:10" x14ac:dyDescent="0.35">
      <c r="A516" s="19">
        <v>43650</v>
      </c>
      <c r="B516" s="20">
        <v>13</v>
      </c>
      <c r="C516" s="17">
        <v>10.4246</v>
      </c>
      <c r="D516" s="19">
        <v>43650</v>
      </c>
      <c r="E516" s="20">
        <v>13</v>
      </c>
      <c r="F516" s="18" t="str">
        <f t="shared" ref="F516:F579" si="24">IF(E516=12,MAX(AVERAGE(C516:C519),AVERAGE(C517:C520),AVERAGE(C518:C521),AVERAGE(C519:C522),AVERAGE(C520:C523)),"")</f>
        <v/>
      </c>
      <c r="I516" s="11">
        <f t="shared" ref="I516:I579" si="25">A516</f>
        <v>43650</v>
      </c>
      <c r="J516" s="11" t="str">
        <f t="shared" ref="J516:J579" si="26">IF(F516="","",IF(OR(F516&gt;=95,G516&gt;=95,H516&gt;=95),I516,""))</f>
        <v/>
      </c>
    </row>
    <row r="517" spans="1:10" x14ac:dyDescent="0.35">
      <c r="A517" s="19">
        <v>43650</v>
      </c>
      <c r="B517" s="20">
        <v>14</v>
      </c>
      <c r="C517" s="17">
        <v>12.3202</v>
      </c>
      <c r="D517" s="19">
        <v>43650</v>
      </c>
      <c r="E517" s="20">
        <v>14</v>
      </c>
      <c r="F517" s="18" t="str">
        <f t="shared" si="24"/>
        <v/>
      </c>
      <c r="I517" s="11">
        <f t="shared" si="25"/>
        <v>43650</v>
      </c>
      <c r="J517" s="11" t="str">
        <f t="shared" si="26"/>
        <v/>
      </c>
    </row>
    <row r="518" spans="1:10" x14ac:dyDescent="0.35">
      <c r="A518" s="19">
        <v>43650</v>
      </c>
      <c r="B518" s="20">
        <v>15</v>
      </c>
      <c r="C518" s="17">
        <v>14.2845</v>
      </c>
      <c r="D518" s="19">
        <v>43650</v>
      </c>
      <c r="E518" s="20">
        <v>15</v>
      </c>
      <c r="F518" s="18" t="str">
        <f t="shared" si="24"/>
        <v/>
      </c>
      <c r="I518" s="11">
        <f t="shared" si="25"/>
        <v>43650</v>
      </c>
      <c r="J518" s="11" t="str">
        <f t="shared" si="26"/>
        <v/>
      </c>
    </row>
    <row r="519" spans="1:10" x14ac:dyDescent="0.35">
      <c r="A519" s="19">
        <v>43650</v>
      </c>
      <c r="B519" s="20">
        <v>16</v>
      </c>
      <c r="C519" s="17">
        <v>16.0504</v>
      </c>
      <c r="D519" s="19">
        <v>43650</v>
      </c>
      <c r="E519" s="20">
        <v>16</v>
      </c>
      <c r="F519" s="18" t="str">
        <f t="shared" si="24"/>
        <v/>
      </c>
      <c r="I519" s="11">
        <f t="shared" si="25"/>
        <v>43650</v>
      </c>
      <c r="J519" s="11" t="str">
        <f t="shared" si="26"/>
        <v/>
      </c>
    </row>
    <row r="520" spans="1:10" x14ac:dyDescent="0.35">
      <c r="A520" s="19">
        <v>43650</v>
      </c>
      <c r="B520" s="20">
        <v>17</v>
      </c>
      <c r="C520" s="17">
        <v>18.792200000000001</v>
      </c>
      <c r="D520" s="19">
        <v>43650</v>
      </c>
      <c r="E520" s="20">
        <v>17</v>
      </c>
      <c r="F520" s="18" t="str">
        <f t="shared" si="24"/>
        <v/>
      </c>
      <c r="I520" s="11">
        <f t="shared" si="25"/>
        <v>43650</v>
      </c>
      <c r="J520" s="11" t="str">
        <f t="shared" si="26"/>
        <v/>
      </c>
    </row>
    <row r="521" spans="1:10" x14ac:dyDescent="0.35">
      <c r="A521" s="19">
        <v>43650</v>
      </c>
      <c r="B521" s="20">
        <v>18</v>
      </c>
      <c r="C521" s="17">
        <v>21.323899999999998</v>
      </c>
      <c r="D521" s="19">
        <v>43650</v>
      </c>
      <c r="E521" s="20">
        <v>18</v>
      </c>
      <c r="F521" s="18" t="str">
        <f t="shared" si="24"/>
        <v/>
      </c>
      <c r="I521" s="11">
        <f t="shared" si="25"/>
        <v>43650</v>
      </c>
      <c r="J521" s="11" t="str">
        <f t="shared" si="26"/>
        <v/>
      </c>
    </row>
    <row r="522" spans="1:10" x14ac:dyDescent="0.35">
      <c r="A522" s="19">
        <v>43650</v>
      </c>
      <c r="B522" s="20">
        <v>19</v>
      </c>
      <c r="C522" s="17">
        <v>26.650500000000001</v>
      </c>
      <c r="D522" s="19">
        <v>43650</v>
      </c>
      <c r="E522" s="20">
        <v>19</v>
      </c>
      <c r="F522" s="18" t="str">
        <f t="shared" si="24"/>
        <v/>
      </c>
      <c r="I522" s="11">
        <f t="shared" si="25"/>
        <v>43650</v>
      </c>
      <c r="J522" s="11" t="str">
        <f t="shared" si="26"/>
        <v/>
      </c>
    </row>
    <row r="523" spans="1:10" x14ac:dyDescent="0.35">
      <c r="A523" s="19">
        <v>43651</v>
      </c>
      <c r="B523" s="20">
        <v>12</v>
      </c>
      <c r="C523" s="17">
        <v>18.424800000000001</v>
      </c>
      <c r="D523" s="19">
        <v>43651</v>
      </c>
      <c r="E523" s="20">
        <v>12</v>
      </c>
      <c r="F523" s="18">
        <f t="shared" si="24"/>
        <v>28.194625000000002</v>
      </c>
      <c r="G523" s="18">
        <f>MAX(AVERAGE(C523:C525),AVERAGE(C524:C526),AVERAGE(C525:C527),AVERAGE(C526:C528),AVERAGE(C527:C529),AVERAGE(C528:C530))</f>
        <v>28.783833333333334</v>
      </c>
      <c r="H523" s="18">
        <f>MAX(AVERAGE(C523:C524),AVERAGE(C524:C525),AVERAGE(C525:C526),AVERAGE(C526:C527),AVERAGE(C527:C528),AVERAGE(C528:C529),AVERAGE(C529:C530))</f>
        <v>30.701149999999998</v>
      </c>
      <c r="I523" s="11">
        <f t="shared" si="25"/>
        <v>43651</v>
      </c>
      <c r="J523" s="11" t="str">
        <f t="shared" si="26"/>
        <v/>
      </c>
    </row>
    <row r="524" spans="1:10" x14ac:dyDescent="0.35">
      <c r="A524" s="19">
        <v>43651</v>
      </c>
      <c r="B524" s="20">
        <v>13</v>
      </c>
      <c r="C524" s="17">
        <v>20.5383</v>
      </c>
      <c r="D524" s="19">
        <v>43651</v>
      </c>
      <c r="E524" s="20">
        <v>13</v>
      </c>
      <c r="F524" s="18" t="str">
        <f t="shared" si="24"/>
        <v/>
      </c>
      <c r="I524" s="11">
        <f t="shared" si="25"/>
        <v>43651</v>
      </c>
      <c r="J524" s="11" t="str">
        <f t="shared" si="26"/>
        <v/>
      </c>
    </row>
    <row r="525" spans="1:10" x14ac:dyDescent="0.35">
      <c r="A525" s="19">
        <v>43651</v>
      </c>
      <c r="B525" s="20">
        <v>14</v>
      </c>
      <c r="C525" s="17">
        <v>23.909600000000001</v>
      </c>
      <c r="D525" s="19">
        <v>43651</v>
      </c>
      <c r="E525" s="20">
        <v>14</v>
      </c>
      <c r="F525" s="18" t="str">
        <f t="shared" si="24"/>
        <v/>
      </c>
      <c r="I525" s="11">
        <f t="shared" si="25"/>
        <v>43651</v>
      </c>
      <c r="J525" s="11" t="str">
        <f t="shared" si="26"/>
        <v/>
      </c>
    </row>
    <row r="526" spans="1:10" x14ac:dyDescent="0.35">
      <c r="A526" s="19">
        <v>43651</v>
      </c>
      <c r="B526" s="20">
        <v>15</v>
      </c>
      <c r="C526" s="17">
        <v>25.687999999999999</v>
      </c>
      <c r="D526" s="19">
        <v>43651</v>
      </c>
      <c r="E526" s="20">
        <v>15</v>
      </c>
      <c r="F526" s="18" t="str">
        <f t="shared" si="24"/>
        <v/>
      </c>
      <c r="I526" s="11">
        <f t="shared" si="25"/>
        <v>43651</v>
      </c>
      <c r="J526" s="11" t="str">
        <f t="shared" si="26"/>
        <v/>
      </c>
    </row>
    <row r="527" spans="1:10" x14ac:dyDescent="0.35">
      <c r="A527" s="19">
        <v>43651</v>
      </c>
      <c r="B527" s="20">
        <v>16</v>
      </c>
      <c r="C527" s="17">
        <v>26.427</v>
      </c>
      <c r="D527" s="19">
        <v>43651</v>
      </c>
      <c r="E527" s="20">
        <v>16</v>
      </c>
      <c r="F527" s="18" t="str">
        <f t="shared" si="24"/>
        <v/>
      </c>
      <c r="I527" s="11">
        <f t="shared" si="25"/>
        <v>43651</v>
      </c>
      <c r="J527" s="11" t="str">
        <f t="shared" si="26"/>
        <v/>
      </c>
    </row>
    <row r="528" spans="1:10" x14ac:dyDescent="0.35">
      <c r="A528" s="19">
        <v>43651</v>
      </c>
      <c r="B528" s="20">
        <v>17</v>
      </c>
      <c r="C528" s="17">
        <v>24.949200000000001</v>
      </c>
      <c r="D528" s="19">
        <v>43651</v>
      </c>
      <c r="E528" s="20">
        <v>17</v>
      </c>
      <c r="F528" s="18" t="str">
        <f t="shared" si="24"/>
        <v/>
      </c>
      <c r="I528" s="11">
        <f t="shared" si="25"/>
        <v>43651</v>
      </c>
      <c r="J528" s="11" t="str">
        <f t="shared" si="26"/>
        <v/>
      </c>
    </row>
    <row r="529" spans="1:10" x14ac:dyDescent="0.35">
      <c r="A529" s="19">
        <v>43651</v>
      </c>
      <c r="B529" s="20">
        <v>18</v>
      </c>
      <c r="C529" s="17">
        <v>26.7835</v>
      </c>
      <c r="D529" s="19">
        <v>43651</v>
      </c>
      <c r="E529" s="20">
        <v>18</v>
      </c>
      <c r="F529" s="18" t="str">
        <f t="shared" si="24"/>
        <v/>
      </c>
      <c r="I529" s="11">
        <f t="shared" si="25"/>
        <v>43651</v>
      </c>
      <c r="J529" s="11" t="str">
        <f t="shared" si="26"/>
        <v/>
      </c>
    </row>
    <row r="530" spans="1:10" x14ac:dyDescent="0.35">
      <c r="A530" s="19">
        <v>43651</v>
      </c>
      <c r="B530" s="20">
        <v>19</v>
      </c>
      <c r="C530" s="17">
        <v>34.6188</v>
      </c>
      <c r="D530" s="19">
        <v>43651</v>
      </c>
      <c r="E530" s="20">
        <v>19</v>
      </c>
      <c r="F530" s="18" t="str">
        <f t="shared" si="24"/>
        <v/>
      </c>
      <c r="I530" s="11">
        <f t="shared" si="25"/>
        <v>43651</v>
      </c>
      <c r="J530" s="11" t="str">
        <f t="shared" si="26"/>
        <v/>
      </c>
    </row>
    <row r="531" spans="1:10" x14ac:dyDescent="0.35">
      <c r="A531" s="19">
        <v>43652</v>
      </c>
      <c r="B531" s="20">
        <v>12</v>
      </c>
      <c r="C531" s="17">
        <v>11.7797</v>
      </c>
      <c r="D531" s="19">
        <v>43652</v>
      </c>
      <c r="E531" s="20">
        <v>12</v>
      </c>
      <c r="F531" s="18">
        <f t="shared" si="24"/>
        <v>24.013425000000002</v>
      </c>
      <c r="G531" s="18">
        <f>MAX(AVERAGE(C531:C533),AVERAGE(C532:C534),AVERAGE(C533:C535),AVERAGE(C534:C536),AVERAGE(C535:C537),AVERAGE(C536:C538))</f>
        <v>24.691266666666667</v>
      </c>
      <c r="H531" s="18">
        <f>MAX(AVERAGE(C531:C532),AVERAGE(C532:C533),AVERAGE(C533:C534),AVERAGE(C534:C535),AVERAGE(C535:C536),AVERAGE(C536:C537),AVERAGE(C537:C538))</f>
        <v>26.079749999999997</v>
      </c>
      <c r="I531" s="11">
        <f t="shared" si="25"/>
        <v>43652</v>
      </c>
      <c r="J531" s="11" t="str">
        <f t="shared" si="26"/>
        <v/>
      </c>
    </row>
    <row r="532" spans="1:10" x14ac:dyDescent="0.35">
      <c r="A532" s="19">
        <v>43652</v>
      </c>
      <c r="B532" s="20">
        <v>13</v>
      </c>
      <c r="C532" s="17">
        <v>16.991700000000002</v>
      </c>
      <c r="D532" s="19">
        <v>43652</v>
      </c>
      <c r="E532" s="20">
        <v>13</v>
      </c>
      <c r="F532" s="18" t="str">
        <f t="shared" si="24"/>
        <v/>
      </c>
      <c r="I532" s="11">
        <f t="shared" si="25"/>
        <v>43652</v>
      </c>
      <c r="J532" s="11" t="str">
        <f t="shared" si="26"/>
        <v/>
      </c>
    </row>
    <row r="533" spans="1:10" x14ac:dyDescent="0.35">
      <c r="A533" s="19">
        <v>43652</v>
      </c>
      <c r="B533" s="20">
        <v>14</v>
      </c>
      <c r="C533" s="17">
        <v>19.596</v>
      </c>
      <c r="D533" s="19">
        <v>43652</v>
      </c>
      <c r="E533" s="20">
        <v>14</v>
      </c>
      <c r="F533" s="18" t="str">
        <f t="shared" si="24"/>
        <v/>
      </c>
      <c r="I533" s="11">
        <f t="shared" si="25"/>
        <v>43652</v>
      </c>
      <c r="J533" s="11" t="str">
        <f t="shared" si="26"/>
        <v/>
      </c>
    </row>
    <row r="534" spans="1:10" x14ac:dyDescent="0.35">
      <c r="A534" s="19">
        <v>43652</v>
      </c>
      <c r="B534" s="20">
        <v>15</v>
      </c>
      <c r="C534" s="17">
        <v>22.126999999999999</v>
      </c>
      <c r="D534" s="19">
        <v>43652</v>
      </c>
      <c r="E534" s="20">
        <v>15</v>
      </c>
      <c r="F534" s="18" t="str">
        <f t="shared" si="24"/>
        <v/>
      </c>
      <c r="I534" s="11">
        <f t="shared" si="25"/>
        <v>43652</v>
      </c>
      <c r="J534" s="11" t="str">
        <f t="shared" si="26"/>
        <v/>
      </c>
    </row>
    <row r="535" spans="1:10" x14ac:dyDescent="0.35">
      <c r="A535" s="19">
        <v>43652</v>
      </c>
      <c r="B535" s="20">
        <v>16</v>
      </c>
      <c r="C535" s="17">
        <v>21.979900000000001</v>
      </c>
      <c r="D535" s="19">
        <v>43652</v>
      </c>
      <c r="E535" s="20">
        <v>16</v>
      </c>
      <c r="F535" s="18" t="str">
        <f t="shared" si="24"/>
        <v/>
      </c>
      <c r="I535" s="11">
        <f t="shared" si="25"/>
        <v>43652</v>
      </c>
      <c r="J535" s="11" t="str">
        <f t="shared" si="26"/>
        <v/>
      </c>
    </row>
    <row r="536" spans="1:10" x14ac:dyDescent="0.35">
      <c r="A536" s="19">
        <v>43652</v>
      </c>
      <c r="B536" s="20">
        <v>17</v>
      </c>
      <c r="C536" s="17">
        <v>21.914300000000001</v>
      </c>
      <c r="D536" s="19">
        <v>43652</v>
      </c>
      <c r="E536" s="20">
        <v>17</v>
      </c>
      <c r="F536" s="18" t="str">
        <f t="shared" si="24"/>
        <v/>
      </c>
      <c r="I536" s="11">
        <f t="shared" si="25"/>
        <v>43652</v>
      </c>
      <c r="J536" s="11" t="str">
        <f t="shared" si="26"/>
        <v/>
      </c>
    </row>
    <row r="537" spans="1:10" x14ac:dyDescent="0.35">
      <c r="A537" s="19">
        <v>43652</v>
      </c>
      <c r="B537" s="20">
        <v>18</v>
      </c>
      <c r="C537" s="17">
        <v>23.637599999999999</v>
      </c>
      <c r="D537" s="19">
        <v>43652</v>
      </c>
      <c r="E537" s="20">
        <v>18</v>
      </c>
      <c r="F537" s="18" t="str">
        <f t="shared" si="24"/>
        <v/>
      </c>
      <c r="I537" s="11">
        <f t="shared" si="25"/>
        <v>43652</v>
      </c>
      <c r="J537" s="11" t="str">
        <f t="shared" si="26"/>
        <v/>
      </c>
    </row>
    <row r="538" spans="1:10" x14ac:dyDescent="0.35">
      <c r="A538" s="19">
        <v>43652</v>
      </c>
      <c r="B538" s="20">
        <v>19</v>
      </c>
      <c r="C538" s="17">
        <v>28.521899999999999</v>
      </c>
      <c r="D538" s="19">
        <v>43652</v>
      </c>
      <c r="E538" s="20">
        <v>19</v>
      </c>
      <c r="F538" s="18" t="str">
        <f t="shared" si="24"/>
        <v/>
      </c>
      <c r="I538" s="11">
        <f t="shared" si="25"/>
        <v>43652</v>
      </c>
      <c r="J538" s="11" t="str">
        <f t="shared" si="26"/>
        <v/>
      </c>
    </row>
    <row r="539" spans="1:10" x14ac:dyDescent="0.35">
      <c r="A539" s="19">
        <v>43653</v>
      </c>
      <c r="B539" s="20">
        <v>12</v>
      </c>
      <c r="C539" s="17">
        <v>3.8092000000000001</v>
      </c>
      <c r="D539" s="19">
        <v>43653</v>
      </c>
      <c r="E539" s="20">
        <v>12</v>
      </c>
      <c r="F539" s="18">
        <f t="shared" si="24"/>
        <v>16.595775</v>
      </c>
      <c r="G539" s="18">
        <f>MAX(AVERAGE(C539:C541),AVERAGE(C540:C542),AVERAGE(C541:C543),AVERAGE(C542:C544),AVERAGE(C543:C545),AVERAGE(C544:C546))</f>
        <v>18.532433333333334</v>
      </c>
      <c r="H539" s="18">
        <f>MAX(AVERAGE(C539:C540),AVERAGE(C540:C541),AVERAGE(C541:C542),AVERAGE(C542:C543),AVERAGE(C543:C544),AVERAGE(C544:C545),AVERAGE(C545:C546))</f>
        <v>21.946449999999999</v>
      </c>
      <c r="I539" s="11">
        <f t="shared" si="25"/>
        <v>43653</v>
      </c>
      <c r="J539" s="11" t="str">
        <f t="shared" si="26"/>
        <v/>
      </c>
    </row>
    <row r="540" spans="1:10" x14ac:dyDescent="0.35">
      <c r="A540" s="19">
        <v>43653</v>
      </c>
      <c r="B540" s="20">
        <v>13</v>
      </c>
      <c r="C540" s="17">
        <v>5.0670000000000002</v>
      </c>
      <c r="D540" s="19">
        <v>43653</v>
      </c>
      <c r="E540" s="20">
        <v>13</v>
      </c>
      <c r="F540" s="18" t="str">
        <f t="shared" si="24"/>
        <v/>
      </c>
      <c r="I540" s="11">
        <f t="shared" si="25"/>
        <v>43653</v>
      </c>
      <c r="J540" s="11" t="str">
        <f t="shared" si="26"/>
        <v/>
      </c>
    </row>
    <row r="541" spans="1:10" x14ac:dyDescent="0.35">
      <c r="A541" s="19">
        <v>43653</v>
      </c>
      <c r="B541" s="20">
        <v>14</v>
      </c>
      <c r="C541" s="17">
        <v>6.7931999999999997</v>
      </c>
      <c r="D541" s="19">
        <v>43653</v>
      </c>
      <c r="E541" s="20">
        <v>14</v>
      </c>
      <c r="F541" s="18" t="str">
        <f t="shared" si="24"/>
        <v/>
      </c>
      <c r="H541" s="18"/>
      <c r="I541" s="11">
        <f t="shared" si="25"/>
        <v>43653</v>
      </c>
      <c r="J541" s="11" t="str">
        <f t="shared" si="26"/>
        <v/>
      </c>
    </row>
    <row r="542" spans="1:10" x14ac:dyDescent="0.35">
      <c r="A542" s="19">
        <v>43653</v>
      </c>
      <c r="B542" s="20">
        <v>15</v>
      </c>
      <c r="C542" s="17">
        <v>8.4947999999999997</v>
      </c>
      <c r="D542" s="19">
        <v>43653</v>
      </c>
      <c r="E542" s="20">
        <v>15</v>
      </c>
      <c r="F542" s="18" t="str">
        <f t="shared" si="24"/>
        <v/>
      </c>
      <c r="I542" s="11">
        <f t="shared" si="25"/>
        <v>43653</v>
      </c>
      <c r="J542" s="11" t="str">
        <f t="shared" si="26"/>
        <v/>
      </c>
    </row>
    <row r="543" spans="1:10" x14ac:dyDescent="0.35">
      <c r="A543" s="19">
        <v>43653</v>
      </c>
      <c r="B543" s="20">
        <v>16</v>
      </c>
      <c r="C543" s="17">
        <v>10.7858</v>
      </c>
      <c r="D543" s="19">
        <v>43653</v>
      </c>
      <c r="E543" s="20">
        <v>16</v>
      </c>
      <c r="F543" s="18" t="str">
        <f t="shared" si="24"/>
        <v/>
      </c>
      <c r="I543" s="11">
        <f t="shared" si="25"/>
        <v>43653</v>
      </c>
      <c r="J543" s="11" t="str">
        <f t="shared" si="26"/>
        <v/>
      </c>
    </row>
    <row r="544" spans="1:10" x14ac:dyDescent="0.35">
      <c r="A544" s="19">
        <v>43653</v>
      </c>
      <c r="B544" s="20">
        <v>17</v>
      </c>
      <c r="C544" s="17">
        <v>11.7044</v>
      </c>
      <c r="D544" s="19">
        <v>43653</v>
      </c>
      <c r="E544" s="20">
        <v>17</v>
      </c>
      <c r="F544" s="18" t="str">
        <f t="shared" si="24"/>
        <v/>
      </c>
      <c r="I544" s="11">
        <f t="shared" si="25"/>
        <v>43653</v>
      </c>
      <c r="J544" s="11" t="str">
        <f t="shared" si="26"/>
        <v/>
      </c>
    </row>
    <row r="545" spans="1:10" x14ac:dyDescent="0.35">
      <c r="A545" s="19">
        <v>43653</v>
      </c>
      <c r="B545" s="20">
        <v>18</v>
      </c>
      <c r="C545" s="17">
        <v>18.538699999999999</v>
      </c>
      <c r="D545" s="19">
        <v>43653</v>
      </c>
      <c r="E545" s="20">
        <v>18</v>
      </c>
      <c r="F545" s="18" t="str">
        <f t="shared" si="24"/>
        <v/>
      </c>
      <c r="I545" s="11">
        <f t="shared" si="25"/>
        <v>43653</v>
      </c>
      <c r="J545" s="11" t="str">
        <f t="shared" si="26"/>
        <v/>
      </c>
    </row>
    <row r="546" spans="1:10" x14ac:dyDescent="0.35">
      <c r="A546" s="19">
        <v>43653</v>
      </c>
      <c r="B546" s="20">
        <v>19</v>
      </c>
      <c r="C546" s="17">
        <v>25.354199999999999</v>
      </c>
      <c r="D546" s="19">
        <v>43653</v>
      </c>
      <c r="E546" s="20">
        <v>19</v>
      </c>
      <c r="F546" s="18" t="str">
        <f t="shared" si="24"/>
        <v/>
      </c>
      <c r="I546" s="11">
        <f t="shared" si="25"/>
        <v>43653</v>
      </c>
      <c r="J546" s="11" t="str">
        <f t="shared" si="26"/>
        <v/>
      </c>
    </row>
    <row r="547" spans="1:10" x14ac:dyDescent="0.35">
      <c r="A547" s="19">
        <v>43654</v>
      </c>
      <c r="B547" s="20">
        <v>12</v>
      </c>
      <c r="C547" s="17">
        <v>15.4474</v>
      </c>
      <c r="D547" s="19">
        <v>43654</v>
      </c>
      <c r="E547" s="20">
        <v>12</v>
      </c>
      <c r="F547" s="18">
        <f t="shared" si="24"/>
        <v>21.654824999999999</v>
      </c>
      <c r="G547" s="18">
        <f>MAX(AVERAGE(C547:C549),AVERAGE(C548:C550),AVERAGE(C549:C551),AVERAGE(C550:C552),AVERAGE(C551:C553),AVERAGE(C552:C554))</f>
        <v>22.721566666666664</v>
      </c>
      <c r="H547" s="18">
        <f>MAX(AVERAGE(C547:C548),AVERAGE(C548:C549),AVERAGE(C549:C550),AVERAGE(C550:C551),AVERAGE(C551:C552),AVERAGE(C552:C553),AVERAGE(C553:C554))</f>
        <v>24.901800000000001</v>
      </c>
      <c r="I547" s="11">
        <f t="shared" si="25"/>
        <v>43654</v>
      </c>
      <c r="J547" s="11" t="str">
        <f t="shared" si="26"/>
        <v/>
      </c>
    </row>
    <row r="548" spans="1:10" x14ac:dyDescent="0.35">
      <c r="A548" s="19">
        <v>43654</v>
      </c>
      <c r="B548" s="20">
        <v>13</v>
      </c>
      <c r="C548" s="17">
        <v>14.5724</v>
      </c>
      <c r="D548" s="19">
        <v>43654</v>
      </c>
      <c r="E548" s="20">
        <v>13</v>
      </c>
      <c r="F548" s="18" t="str">
        <f t="shared" si="24"/>
        <v/>
      </c>
      <c r="I548" s="11">
        <f t="shared" si="25"/>
        <v>43654</v>
      </c>
      <c r="J548" s="11" t="str">
        <f t="shared" si="26"/>
        <v/>
      </c>
    </row>
    <row r="549" spans="1:10" x14ac:dyDescent="0.35">
      <c r="A549" s="19">
        <v>43654</v>
      </c>
      <c r="B549" s="20">
        <v>14</v>
      </c>
      <c r="C549" s="17">
        <v>15.9925</v>
      </c>
      <c r="D549" s="19">
        <v>43654</v>
      </c>
      <c r="E549" s="20">
        <v>14</v>
      </c>
      <c r="F549" s="18" t="str">
        <f t="shared" si="24"/>
        <v/>
      </c>
      <c r="I549" s="11">
        <f t="shared" si="25"/>
        <v>43654</v>
      </c>
      <c r="J549" s="11" t="str">
        <f t="shared" si="26"/>
        <v/>
      </c>
    </row>
    <row r="550" spans="1:10" x14ac:dyDescent="0.35">
      <c r="A550" s="19">
        <v>43654</v>
      </c>
      <c r="B550" s="20">
        <v>15</v>
      </c>
      <c r="C550" s="17">
        <v>16.927499999999998</v>
      </c>
      <c r="D550" s="19">
        <v>43654</v>
      </c>
      <c r="E550" s="20">
        <v>15</v>
      </c>
      <c r="F550" s="18" t="str">
        <f t="shared" si="24"/>
        <v/>
      </c>
      <c r="I550" s="11">
        <f t="shared" si="25"/>
        <v>43654</v>
      </c>
      <c r="J550" s="11" t="str">
        <f t="shared" si="26"/>
        <v/>
      </c>
    </row>
    <row r="551" spans="1:10" x14ac:dyDescent="0.35">
      <c r="A551" s="19">
        <v>43654</v>
      </c>
      <c r="B551" s="20">
        <v>16</v>
      </c>
      <c r="C551" s="17">
        <v>18.454599999999999</v>
      </c>
      <c r="D551" s="19">
        <v>43654</v>
      </c>
      <c r="E551" s="20">
        <v>16</v>
      </c>
      <c r="F551" s="18" t="str">
        <f t="shared" si="24"/>
        <v/>
      </c>
      <c r="H551" s="18"/>
      <c r="I551" s="11">
        <f t="shared" si="25"/>
        <v>43654</v>
      </c>
      <c r="J551" s="11" t="str">
        <f t="shared" si="26"/>
        <v/>
      </c>
    </row>
    <row r="552" spans="1:10" x14ac:dyDescent="0.35">
      <c r="A552" s="19">
        <v>43654</v>
      </c>
      <c r="B552" s="20">
        <v>17</v>
      </c>
      <c r="C552" s="17">
        <v>18.3611</v>
      </c>
      <c r="D552" s="19">
        <v>43654</v>
      </c>
      <c r="E552" s="20">
        <v>17</v>
      </c>
      <c r="F552" s="18" t="str">
        <f t="shared" si="24"/>
        <v/>
      </c>
      <c r="I552" s="11">
        <f t="shared" si="25"/>
        <v>43654</v>
      </c>
      <c r="J552" s="11" t="str">
        <f t="shared" si="26"/>
        <v/>
      </c>
    </row>
    <row r="553" spans="1:10" x14ac:dyDescent="0.35">
      <c r="A553" s="19">
        <v>43654</v>
      </c>
      <c r="B553" s="20">
        <v>18</v>
      </c>
      <c r="C553" s="17">
        <v>21.2622</v>
      </c>
      <c r="D553" s="19">
        <v>43654</v>
      </c>
      <c r="E553" s="20">
        <v>18</v>
      </c>
      <c r="F553" s="18" t="str">
        <f t="shared" si="24"/>
        <v/>
      </c>
      <c r="I553" s="11">
        <f t="shared" si="25"/>
        <v>43654</v>
      </c>
      <c r="J553" s="11" t="str">
        <f t="shared" si="26"/>
        <v/>
      </c>
    </row>
    <row r="554" spans="1:10" x14ac:dyDescent="0.35">
      <c r="A554" s="19">
        <v>43654</v>
      </c>
      <c r="B554" s="20">
        <v>19</v>
      </c>
      <c r="C554" s="17">
        <v>28.541399999999999</v>
      </c>
      <c r="D554" s="19">
        <v>43654</v>
      </c>
      <c r="E554" s="20">
        <v>19</v>
      </c>
      <c r="F554" s="18" t="str">
        <f t="shared" si="24"/>
        <v/>
      </c>
      <c r="I554" s="11">
        <f t="shared" si="25"/>
        <v>43654</v>
      </c>
      <c r="J554" s="11" t="str">
        <f t="shared" si="26"/>
        <v/>
      </c>
    </row>
    <row r="555" spans="1:10" x14ac:dyDescent="0.35">
      <c r="A555" s="19">
        <v>43655</v>
      </c>
      <c r="B555" s="20">
        <v>12</v>
      </c>
      <c r="C555" s="17">
        <v>16.338699999999999</v>
      </c>
      <c r="D555" s="19">
        <v>43655</v>
      </c>
      <c r="E555" s="20">
        <v>12</v>
      </c>
      <c r="F555" s="18">
        <f t="shared" si="24"/>
        <v>33.382024999999999</v>
      </c>
      <c r="G555" s="18">
        <f>MAX(AVERAGE(C555:C557),AVERAGE(C556:C558),AVERAGE(C557:C559),AVERAGE(C558:C560),AVERAGE(C559:C561),AVERAGE(C560:C562))</f>
        <v>35.235733333333336</v>
      </c>
      <c r="H555" s="18">
        <f>MAX(AVERAGE(C555:C556),AVERAGE(C556:C557),AVERAGE(C557:C558),AVERAGE(C558:C559),AVERAGE(C559:C560),AVERAGE(C560:C561),AVERAGE(C561:C562))</f>
        <v>37.755850000000002</v>
      </c>
      <c r="I555" s="11">
        <f t="shared" si="25"/>
        <v>43655</v>
      </c>
      <c r="J555" s="11" t="str">
        <f t="shared" si="26"/>
        <v/>
      </c>
    </row>
    <row r="556" spans="1:10" x14ac:dyDescent="0.35">
      <c r="A556" s="19">
        <v>43655</v>
      </c>
      <c r="B556" s="20">
        <v>13</v>
      </c>
      <c r="C556" s="17">
        <v>22.745200000000001</v>
      </c>
      <c r="D556" s="19">
        <v>43655</v>
      </c>
      <c r="E556" s="20">
        <v>13</v>
      </c>
      <c r="F556" s="18" t="str">
        <f t="shared" si="24"/>
        <v/>
      </c>
      <c r="I556" s="11">
        <f t="shared" si="25"/>
        <v>43655</v>
      </c>
      <c r="J556" s="11" t="str">
        <f t="shared" si="26"/>
        <v/>
      </c>
    </row>
    <row r="557" spans="1:10" x14ac:dyDescent="0.35">
      <c r="A557" s="19">
        <v>43655</v>
      </c>
      <c r="B557" s="20">
        <v>14</v>
      </c>
      <c r="C557" s="17">
        <v>24.835999999999999</v>
      </c>
      <c r="D557" s="19">
        <v>43655</v>
      </c>
      <c r="E557" s="20">
        <v>14</v>
      </c>
      <c r="F557" s="18" t="str">
        <f t="shared" si="24"/>
        <v/>
      </c>
      <c r="I557" s="11">
        <f t="shared" si="25"/>
        <v>43655</v>
      </c>
      <c r="J557" s="11" t="str">
        <f t="shared" si="26"/>
        <v/>
      </c>
    </row>
    <row r="558" spans="1:10" x14ac:dyDescent="0.35">
      <c r="A558" s="19">
        <v>43655</v>
      </c>
      <c r="B558" s="20">
        <v>15</v>
      </c>
      <c r="C558" s="17">
        <v>25.744599999999998</v>
      </c>
      <c r="D558" s="19">
        <v>43655</v>
      </c>
      <c r="E558" s="20">
        <v>15</v>
      </c>
      <c r="F558" s="18" t="str">
        <f t="shared" si="24"/>
        <v/>
      </c>
      <c r="I558" s="11">
        <f t="shared" si="25"/>
        <v>43655</v>
      </c>
      <c r="J558" s="11" t="str">
        <f t="shared" si="26"/>
        <v/>
      </c>
    </row>
    <row r="559" spans="1:10" x14ac:dyDescent="0.35">
      <c r="A559" s="19">
        <v>43655</v>
      </c>
      <c r="B559" s="20">
        <v>16</v>
      </c>
      <c r="C559" s="17">
        <v>27.820900000000002</v>
      </c>
      <c r="D559" s="19">
        <v>43655</v>
      </c>
      <c r="E559" s="20">
        <v>16</v>
      </c>
      <c r="F559" s="18" t="str">
        <f t="shared" si="24"/>
        <v/>
      </c>
      <c r="I559" s="11">
        <f t="shared" si="25"/>
        <v>43655</v>
      </c>
      <c r="J559" s="11" t="str">
        <f t="shared" si="26"/>
        <v/>
      </c>
    </row>
    <row r="560" spans="1:10" x14ac:dyDescent="0.35">
      <c r="A560" s="19">
        <v>43655</v>
      </c>
      <c r="B560" s="20">
        <v>17</v>
      </c>
      <c r="C560" s="17">
        <v>30.195499999999999</v>
      </c>
      <c r="D560" s="19">
        <v>43655</v>
      </c>
      <c r="E560" s="20">
        <v>17</v>
      </c>
      <c r="F560" s="18" t="str">
        <f t="shared" si="24"/>
        <v/>
      </c>
      <c r="I560" s="11">
        <f t="shared" si="25"/>
        <v>43655</v>
      </c>
      <c r="J560" s="11" t="str">
        <f t="shared" si="26"/>
        <v/>
      </c>
    </row>
    <row r="561" spans="1:10" x14ac:dyDescent="0.35">
      <c r="A561" s="19">
        <v>43655</v>
      </c>
      <c r="B561" s="20">
        <v>18</v>
      </c>
      <c r="C561" s="17">
        <v>32.973300000000002</v>
      </c>
      <c r="D561" s="19">
        <v>43655</v>
      </c>
      <c r="E561" s="20">
        <v>18</v>
      </c>
      <c r="F561" s="18" t="str">
        <f t="shared" si="24"/>
        <v/>
      </c>
      <c r="H561" s="18"/>
      <c r="I561" s="11">
        <f t="shared" si="25"/>
        <v>43655</v>
      </c>
      <c r="J561" s="11" t="str">
        <f t="shared" si="26"/>
        <v/>
      </c>
    </row>
    <row r="562" spans="1:10" x14ac:dyDescent="0.35">
      <c r="A562" s="19">
        <v>43655</v>
      </c>
      <c r="B562" s="20">
        <v>19</v>
      </c>
      <c r="C562" s="17">
        <v>42.538400000000003</v>
      </c>
      <c r="D562" s="19">
        <v>43655</v>
      </c>
      <c r="E562" s="20">
        <v>19</v>
      </c>
      <c r="F562" s="18" t="str">
        <f t="shared" si="24"/>
        <v/>
      </c>
      <c r="I562" s="11">
        <f t="shared" si="25"/>
        <v>43655</v>
      </c>
      <c r="J562" s="11" t="str">
        <f t="shared" si="26"/>
        <v/>
      </c>
    </row>
    <row r="563" spans="1:10" x14ac:dyDescent="0.35">
      <c r="A563" s="19">
        <v>43656</v>
      </c>
      <c r="B563" s="20">
        <v>12</v>
      </c>
      <c r="C563" s="17">
        <v>23.010300000000001</v>
      </c>
      <c r="D563" s="19">
        <v>43656</v>
      </c>
      <c r="E563" s="20">
        <v>12</v>
      </c>
      <c r="F563" s="18">
        <f t="shared" si="24"/>
        <v>36.946550000000002</v>
      </c>
      <c r="G563" s="18">
        <f>MAX(AVERAGE(C563:C565),AVERAGE(C564:C566),AVERAGE(C565:C567),AVERAGE(C566:C568),AVERAGE(C567:C569),AVERAGE(C568:C570))</f>
        <v>38.276100000000007</v>
      </c>
      <c r="H563" s="18">
        <f>MAX(AVERAGE(C563:C564),AVERAGE(C564:C565),AVERAGE(C565:C566),AVERAGE(C566:C567),AVERAGE(C567:C568),AVERAGE(C568:C569),AVERAGE(C569:C570))</f>
        <v>39.551400000000001</v>
      </c>
      <c r="I563" s="11">
        <f t="shared" si="25"/>
        <v>43656</v>
      </c>
      <c r="J563" s="11" t="str">
        <f t="shared" si="26"/>
        <v/>
      </c>
    </row>
    <row r="564" spans="1:10" x14ac:dyDescent="0.35">
      <c r="A564" s="19">
        <v>43656</v>
      </c>
      <c r="B564" s="20">
        <v>13</v>
      </c>
      <c r="C564" s="17">
        <v>29.6675</v>
      </c>
      <c r="D564" s="19">
        <v>43656</v>
      </c>
      <c r="E564" s="20">
        <v>13</v>
      </c>
      <c r="F564" s="18" t="str">
        <f t="shared" si="24"/>
        <v/>
      </c>
      <c r="I564" s="11">
        <f t="shared" si="25"/>
        <v>43656</v>
      </c>
      <c r="J564" s="11" t="str">
        <f t="shared" si="26"/>
        <v/>
      </c>
    </row>
    <row r="565" spans="1:10" x14ac:dyDescent="0.35">
      <c r="A565" s="19">
        <v>43656</v>
      </c>
      <c r="B565" s="20">
        <v>14</v>
      </c>
      <c r="C565" s="17">
        <v>33.599400000000003</v>
      </c>
      <c r="D565" s="19">
        <v>43656</v>
      </c>
      <c r="E565" s="20">
        <v>14</v>
      </c>
      <c r="F565" s="18" t="str">
        <f t="shared" si="24"/>
        <v/>
      </c>
      <c r="I565" s="11">
        <f t="shared" si="25"/>
        <v>43656</v>
      </c>
      <c r="J565" s="11" t="str">
        <f t="shared" si="26"/>
        <v/>
      </c>
    </row>
    <row r="566" spans="1:10" x14ac:dyDescent="0.35">
      <c r="A566" s="19">
        <v>43656</v>
      </c>
      <c r="B566" s="20">
        <v>15</v>
      </c>
      <c r="C566" s="17">
        <v>31.448399999999999</v>
      </c>
      <c r="D566" s="19">
        <v>43656</v>
      </c>
      <c r="E566" s="20">
        <v>15</v>
      </c>
      <c r="F566" s="18" t="str">
        <f t="shared" si="24"/>
        <v/>
      </c>
      <c r="I566" s="11">
        <f t="shared" si="25"/>
        <v>43656</v>
      </c>
      <c r="J566" s="11" t="str">
        <f t="shared" si="26"/>
        <v/>
      </c>
    </row>
    <row r="567" spans="1:10" x14ac:dyDescent="0.35">
      <c r="A567" s="19">
        <v>43656</v>
      </c>
      <c r="B567" s="20">
        <v>16</v>
      </c>
      <c r="C567" s="17">
        <v>32.957900000000002</v>
      </c>
      <c r="D567" s="19">
        <v>43656</v>
      </c>
      <c r="E567" s="20">
        <v>16</v>
      </c>
      <c r="F567" s="18" t="str">
        <f t="shared" si="24"/>
        <v/>
      </c>
      <c r="I567" s="11">
        <f t="shared" si="25"/>
        <v>43656</v>
      </c>
      <c r="J567" s="11" t="str">
        <f t="shared" si="26"/>
        <v/>
      </c>
    </row>
    <row r="568" spans="1:10" x14ac:dyDescent="0.35">
      <c r="A568" s="19">
        <v>43656</v>
      </c>
      <c r="B568" s="20">
        <v>17</v>
      </c>
      <c r="C568" s="17">
        <v>35.725499999999997</v>
      </c>
      <c r="D568" s="19">
        <v>43656</v>
      </c>
      <c r="E568" s="20">
        <v>17</v>
      </c>
      <c r="F568" s="18" t="str">
        <f t="shared" si="24"/>
        <v/>
      </c>
      <c r="I568" s="11">
        <f t="shared" si="25"/>
        <v>43656</v>
      </c>
      <c r="J568" s="11" t="str">
        <f t="shared" si="26"/>
        <v/>
      </c>
    </row>
    <row r="569" spans="1:10" x14ac:dyDescent="0.35">
      <c r="A569" s="19">
        <v>43656</v>
      </c>
      <c r="B569" s="20">
        <v>18</v>
      </c>
      <c r="C569" s="17">
        <v>36.665100000000002</v>
      </c>
      <c r="D569" s="19">
        <v>43656</v>
      </c>
      <c r="E569" s="20">
        <v>18</v>
      </c>
      <c r="F569" s="18" t="str">
        <f t="shared" si="24"/>
        <v/>
      </c>
      <c r="I569" s="11">
        <f t="shared" si="25"/>
        <v>43656</v>
      </c>
      <c r="J569" s="11" t="str">
        <f t="shared" si="26"/>
        <v/>
      </c>
    </row>
    <row r="570" spans="1:10" x14ac:dyDescent="0.35">
      <c r="A570" s="19">
        <v>43656</v>
      </c>
      <c r="B570" s="20">
        <v>19</v>
      </c>
      <c r="C570" s="17">
        <v>42.4377</v>
      </c>
      <c r="D570" s="19">
        <v>43656</v>
      </c>
      <c r="E570" s="20">
        <v>19</v>
      </c>
      <c r="F570" s="18" t="str">
        <f t="shared" si="24"/>
        <v/>
      </c>
      <c r="I570" s="11">
        <f t="shared" si="25"/>
        <v>43656</v>
      </c>
      <c r="J570" s="11" t="str">
        <f t="shared" si="26"/>
        <v/>
      </c>
    </row>
    <row r="571" spans="1:10" x14ac:dyDescent="0.35">
      <c r="A571" s="19">
        <v>43657</v>
      </c>
      <c r="B571" s="20">
        <v>12</v>
      </c>
      <c r="C571" s="17">
        <v>29.546299999999999</v>
      </c>
      <c r="D571" s="19">
        <v>43657</v>
      </c>
      <c r="E571" s="20">
        <v>12</v>
      </c>
      <c r="F571" s="18">
        <f t="shared" si="24"/>
        <v>43.893699999999995</v>
      </c>
      <c r="G571" s="18">
        <f>MAX(AVERAGE(C571:C573),AVERAGE(C572:C574),AVERAGE(C573:C575),AVERAGE(C574:C576),AVERAGE(C575:C577),AVERAGE(C576:C578))</f>
        <v>45.3367</v>
      </c>
      <c r="H571" s="18">
        <f>MAX(AVERAGE(C571:C572),AVERAGE(C572:C573),AVERAGE(C573:C574),AVERAGE(C574:C575),AVERAGE(C575:C576),AVERAGE(C576:C577),AVERAGE(C577:C578))</f>
        <v>47.822199999999995</v>
      </c>
      <c r="I571" s="11">
        <f t="shared" si="25"/>
        <v>43657</v>
      </c>
      <c r="J571" s="11" t="str">
        <f t="shared" si="26"/>
        <v/>
      </c>
    </row>
    <row r="572" spans="1:10" x14ac:dyDescent="0.35">
      <c r="A572" s="19">
        <v>43657</v>
      </c>
      <c r="B572" s="20">
        <v>13</v>
      </c>
      <c r="C572" s="17">
        <v>32.705500000000001</v>
      </c>
      <c r="D572" s="19">
        <v>43657</v>
      </c>
      <c r="E572" s="20">
        <v>13</v>
      </c>
      <c r="F572" s="18" t="str">
        <f t="shared" si="24"/>
        <v/>
      </c>
      <c r="I572" s="11">
        <f t="shared" si="25"/>
        <v>43657</v>
      </c>
      <c r="J572" s="11" t="str">
        <f t="shared" si="26"/>
        <v/>
      </c>
    </row>
    <row r="573" spans="1:10" x14ac:dyDescent="0.35">
      <c r="A573" s="19">
        <v>43657</v>
      </c>
      <c r="B573" s="20">
        <v>14</v>
      </c>
      <c r="C573" s="17">
        <v>35.2057</v>
      </c>
      <c r="D573" s="19">
        <v>43657</v>
      </c>
      <c r="E573" s="20">
        <v>14</v>
      </c>
      <c r="F573" s="18" t="str">
        <f t="shared" si="24"/>
        <v/>
      </c>
      <c r="H573" s="18"/>
      <c r="I573" s="11">
        <f t="shared" si="25"/>
        <v>43657</v>
      </c>
      <c r="J573" s="11" t="str">
        <f t="shared" si="26"/>
        <v/>
      </c>
    </row>
    <row r="574" spans="1:10" x14ac:dyDescent="0.35">
      <c r="A574" s="19">
        <v>43657</v>
      </c>
      <c r="B574" s="20">
        <v>15</v>
      </c>
      <c r="C574" s="17">
        <v>38.108899999999998</v>
      </c>
      <c r="D574" s="19">
        <v>43657</v>
      </c>
      <c r="E574" s="20">
        <v>15</v>
      </c>
      <c r="F574" s="18" t="str">
        <f t="shared" si="24"/>
        <v/>
      </c>
      <c r="I574" s="11">
        <f t="shared" si="25"/>
        <v>43657</v>
      </c>
      <c r="J574" s="11" t="str">
        <f t="shared" si="26"/>
        <v/>
      </c>
    </row>
    <row r="575" spans="1:10" x14ac:dyDescent="0.35">
      <c r="A575" s="19">
        <v>43657</v>
      </c>
      <c r="B575" s="20">
        <v>16</v>
      </c>
      <c r="C575" s="17">
        <v>39.564700000000002</v>
      </c>
      <c r="D575" s="19">
        <v>43657</v>
      </c>
      <c r="E575" s="20">
        <v>16</v>
      </c>
      <c r="F575" s="18" t="str">
        <f t="shared" si="24"/>
        <v/>
      </c>
      <c r="I575" s="11">
        <f t="shared" si="25"/>
        <v>43657</v>
      </c>
      <c r="J575" s="11" t="str">
        <f t="shared" si="26"/>
        <v/>
      </c>
    </row>
    <row r="576" spans="1:10" x14ac:dyDescent="0.35">
      <c r="A576" s="19">
        <v>43657</v>
      </c>
      <c r="B576" s="20">
        <v>17</v>
      </c>
      <c r="C576" s="17">
        <v>40.365699999999997</v>
      </c>
      <c r="D576" s="19">
        <v>43657</v>
      </c>
      <c r="E576" s="20">
        <v>17</v>
      </c>
      <c r="F576" s="18" t="str">
        <f t="shared" si="24"/>
        <v/>
      </c>
      <c r="I576" s="11">
        <f t="shared" si="25"/>
        <v>43657</v>
      </c>
      <c r="J576" s="11" t="str">
        <f t="shared" si="26"/>
        <v/>
      </c>
    </row>
    <row r="577" spans="1:10" x14ac:dyDescent="0.35">
      <c r="A577" s="19">
        <v>43657</v>
      </c>
      <c r="B577" s="20">
        <v>18</v>
      </c>
      <c r="C577" s="17">
        <v>42.307600000000001</v>
      </c>
      <c r="D577" s="19">
        <v>43657</v>
      </c>
      <c r="E577" s="20">
        <v>18</v>
      </c>
      <c r="F577" s="18" t="str">
        <f t="shared" si="24"/>
        <v/>
      </c>
      <c r="I577" s="11">
        <f t="shared" si="25"/>
        <v>43657</v>
      </c>
      <c r="J577" s="11" t="str">
        <f t="shared" si="26"/>
        <v/>
      </c>
    </row>
    <row r="578" spans="1:10" x14ac:dyDescent="0.35">
      <c r="A578" s="19">
        <v>43657</v>
      </c>
      <c r="B578" s="20">
        <v>19</v>
      </c>
      <c r="C578" s="17">
        <v>53.336799999999997</v>
      </c>
      <c r="D578" s="19">
        <v>43657</v>
      </c>
      <c r="E578" s="20">
        <v>19</v>
      </c>
      <c r="F578" s="18" t="str">
        <f t="shared" si="24"/>
        <v/>
      </c>
      <c r="I578" s="11">
        <f t="shared" si="25"/>
        <v>43657</v>
      </c>
      <c r="J578" s="11" t="str">
        <f t="shared" si="26"/>
        <v/>
      </c>
    </row>
    <row r="579" spans="1:10" x14ac:dyDescent="0.35">
      <c r="A579" s="19">
        <v>43658</v>
      </c>
      <c r="B579" s="20">
        <v>12</v>
      </c>
      <c r="C579" s="17">
        <v>31.9115</v>
      </c>
      <c r="D579" s="19">
        <v>43658</v>
      </c>
      <c r="E579" s="20">
        <v>12</v>
      </c>
      <c r="F579" s="18">
        <f t="shared" si="24"/>
        <v>52.417024999999995</v>
      </c>
      <c r="G579" s="18">
        <f>MAX(AVERAGE(C579:C581),AVERAGE(C580:C582),AVERAGE(C581:C583),AVERAGE(C582:C584),AVERAGE(C583:C585),AVERAGE(C584:C586))</f>
        <v>55.083166666666664</v>
      </c>
      <c r="H579" s="18">
        <f>MAX(AVERAGE(C579:C580),AVERAGE(C580:C581),AVERAGE(C581:C582),AVERAGE(C582:C583),AVERAGE(C583:C584),AVERAGE(C584:C585),AVERAGE(C585:C586))</f>
        <v>57.467799999999997</v>
      </c>
      <c r="I579" s="11">
        <f t="shared" si="25"/>
        <v>43658</v>
      </c>
      <c r="J579" s="11" t="str">
        <f t="shared" si="26"/>
        <v/>
      </c>
    </row>
    <row r="580" spans="1:10" x14ac:dyDescent="0.35">
      <c r="A580" s="19">
        <v>43658</v>
      </c>
      <c r="B580" s="20">
        <v>13</v>
      </c>
      <c r="C580" s="17">
        <v>37.742899999999999</v>
      </c>
      <c r="D580" s="19">
        <v>43658</v>
      </c>
      <c r="E580" s="20">
        <v>13</v>
      </c>
      <c r="F580" s="18" t="str">
        <f t="shared" ref="F580:F643" si="27">IF(E580=12,MAX(AVERAGE(C580:C583),AVERAGE(C581:C584),AVERAGE(C582:C585),AVERAGE(C583:C586),AVERAGE(C584:C587)),"")</f>
        <v/>
      </c>
      <c r="I580" s="11">
        <f t="shared" ref="I580:I643" si="28">A580</f>
        <v>43658</v>
      </c>
      <c r="J580" s="11" t="str">
        <f t="shared" ref="J580:J643" si="29">IF(F580="","",IF(OR(F580&gt;=95,G580&gt;=95,H580&gt;=95),I580,""))</f>
        <v/>
      </c>
    </row>
    <row r="581" spans="1:10" x14ac:dyDescent="0.35">
      <c r="A581" s="19">
        <v>43658</v>
      </c>
      <c r="B581" s="20">
        <v>14</v>
      </c>
      <c r="C581" s="17">
        <v>41.363399999999999</v>
      </c>
      <c r="D581" s="19">
        <v>43658</v>
      </c>
      <c r="E581" s="20">
        <v>14</v>
      </c>
      <c r="F581" s="18" t="str">
        <f t="shared" si="27"/>
        <v/>
      </c>
      <c r="I581" s="11">
        <f t="shared" si="28"/>
        <v>43658</v>
      </c>
      <c r="J581" s="11" t="str">
        <f t="shared" si="29"/>
        <v/>
      </c>
    </row>
    <row r="582" spans="1:10" x14ac:dyDescent="0.35">
      <c r="A582" s="19">
        <v>43658</v>
      </c>
      <c r="B582" s="20">
        <v>15</v>
      </c>
      <c r="C582" s="17">
        <v>42.784399999999998</v>
      </c>
      <c r="D582" s="19">
        <v>43658</v>
      </c>
      <c r="E582" s="20">
        <v>15</v>
      </c>
      <c r="F582" s="18" t="str">
        <f t="shared" si="27"/>
        <v/>
      </c>
      <c r="I582" s="11">
        <f t="shared" si="28"/>
        <v>43658</v>
      </c>
      <c r="J582" s="11" t="str">
        <f t="shared" si="29"/>
        <v/>
      </c>
    </row>
    <row r="583" spans="1:10" x14ac:dyDescent="0.35">
      <c r="A583" s="19">
        <v>43658</v>
      </c>
      <c r="B583" s="20">
        <v>16</v>
      </c>
      <c r="C583" s="17">
        <v>44.418599999999998</v>
      </c>
      <c r="D583" s="19">
        <v>43658</v>
      </c>
      <c r="E583" s="20">
        <v>16</v>
      </c>
      <c r="F583" s="18" t="str">
        <f t="shared" si="27"/>
        <v/>
      </c>
      <c r="I583" s="11">
        <f t="shared" si="28"/>
        <v>43658</v>
      </c>
      <c r="J583" s="11" t="str">
        <f t="shared" si="29"/>
        <v/>
      </c>
    </row>
    <row r="584" spans="1:10" x14ac:dyDescent="0.35">
      <c r="A584" s="19">
        <v>43658</v>
      </c>
      <c r="B584" s="20">
        <v>17</v>
      </c>
      <c r="C584" s="17">
        <v>50.313899999999997</v>
      </c>
      <c r="D584" s="19">
        <v>43658</v>
      </c>
      <c r="E584" s="20">
        <v>17</v>
      </c>
      <c r="F584" s="18" t="str">
        <f t="shared" si="27"/>
        <v/>
      </c>
      <c r="I584" s="11">
        <f t="shared" si="28"/>
        <v>43658</v>
      </c>
      <c r="J584" s="11" t="str">
        <f t="shared" si="29"/>
        <v/>
      </c>
    </row>
    <row r="585" spans="1:10" x14ac:dyDescent="0.35">
      <c r="A585" s="19">
        <v>43658</v>
      </c>
      <c r="B585" s="20">
        <v>18</v>
      </c>
      <c r="C585" s="17">
        <v>51.294199999999996</v>
      </c>
      <c r="D585" s="19">
        <v>43658</v>
      </c>
      <c r="E585" s="20">
        <v>18</v>
      </c>
      <c r="F585" s="18" t="str">
        <f t="shared" si="27"/>
        <v/>
      </c>
      <c r="I585" s="11">
        <f t="shared" si="28"/>
        <v>43658</v>
      </c>
      <c r="J585" s="11" t="str">
        <f t="shared" si="29"/>
        <v/>
      </c>
    </row>
    <row r="586" spans="1:10" x14ac:dyDescent="0.35">
      <c r="A586" s="19">
        <v>43658</v>
      </c>
      <c r="B586" s="20">
        <v>19</v>
      </c>
      <c r="C586" s="17">
        <v>63.641399999999997</v>
      </c>
      <c r="D586" s="19">
        <v>43658</v>
      </c>
      <c r="E586" s="20">
        <v>19</v>
      </c>
      <c r="F586" s="18" t="str">
        <f t="shared" si="27"/>
        <v/>
      </c>
      <c r="I586" s="11">
        <f t="shared" si="28"/>
        <v>43658</v>
      </c>
      <c r="J586" s="11" t="str">
        <f t="shared" si="29"/>
        <v/>
      </c>
    </row>
    <row r="587" spans="1:10" x14ac:dyDescent="0.35">
      <c r="A587" s="19">
        <v>43659</v>
      </c>
      <c r="B587" s="20">
        <v>12</v>
      </c>
      <c r="C587" s="17">
        <v>28.761199999999999</v>
      </c>
      <c r="D587" s="19">
        <v>43659</v>
      </c>
      <c r="E587" s="20">
        <v>12</v>
      </c>
      <c r="F587" s="18">
        <f t="shared" si="27"/>
        <v>49.109000000000002</v>
      </c>
      <c r="G587" s="18">
        <f>MAX(AVERAGE(C587:C589),AVERAGE(C588:C590),AVERAGE(C589:C591),AVERAGE(C590:C592),AVERAGE(C591:C593),AVERAGE(C592:C594))</f>
        <v>51.802300000000002</v>
      </c>
      <c r="H587" s="18">
        <f>MAX(AVERAGE(C587:C588),AVERAGE(C588:C589),AVERAGE(C589:C590),AVERAGE(C590:C591),AVERAGE(C591:C592),AVERAGE(C592:C593),AVERAGE(C593:C594))</f>
        <v>54.535849999999996</v>
      </c>
      <c r="I587" s="11">
        <f t="shared" si="28"/>
        <v>43659</v>
      </c>
      <c r="J587" s="11" t="str">
        <f t="shared" si="29"/>
        <v/>
      </c>
    </row>
    <row r="588" spans="1:10" x14ac:dyDescent="0.35">
      <c r="A588" s="19">
        <v>43659</v>
      </c>
      <c r="B588" s="20">
        <v>13</v>
      </c>
      <c r="C588" s="17">
        <v>31.571400000000001</v>
      </c>
      <c r="D588" s="19">
        <v>43659</v>
      </c>
      <c r="E588" s="20">
        <v>13</v>
      </c>
      <c r="F588" s="18" t="str">
        <f t="shared" si="27"/>
        <v/>
      </c>
      <c r="I588" s="11">
        <f t="shared" si="28"/>
        <v>43659</v>
      </c>
      <c r="J588" s="11" t="str">
        <f t="shared" si="29"/>
        <v/>
      </c>
    </row>
    <row r="589" spans="1:10" x14ac:dyDescent="0.35">
      <c r="A589" s="19">
        <v>43659</v>
      </c>
      <c r="B589" s="20">
        <v>14</v>
      </c>
      <c r="C589" s="17">
        <v>33.663699999999999</v>
      </c>
      <c r="D589" s="19">
        <v>43659</v>
      </c>
      <c r="E589" s="20">
        <v>14</v>
      </c>
      <c r="F589" s="18" t="str">
        <f t="shared" si="27"/>
        <v/>
      </c>
      <c r="H589" s="18"/>
      <c r="I589" s="11">
        <f t="shared" si="28"/>
        <v>43659</v>
      </c>
      <c r="J589" s="11" t="str">
        <f t="shared" si="29"/>
        <v/>
      </c>
    </row>
    <row r="590" spans="1:10" x14ac:dyDescent="0.35">
      <c r="A590" s="19">
        <v>43659</v>
      </c>
      <c r="B590" s="20">
        <v>15</v>
      </c>
      <c r="C590" s="17">
        <v>37.083399999999997</v>
      </c>
      <c r="D590" s="19">
        <v>43659</v>
      </c>
      <c r="E590" s="20">
        <v>15</v>
      </c>
      <c r="F590" s="18" t="str">
        <f t="shared" si="27"/>
        <v/>
      </c>
      <c r="I590" s="11">
        <f t="shared" si="28"/>
        <v>43659</v>
      </c>
      <c r="J590" s="11" t="str">
        <f t="shared" si="29"/>
        <v/>
      </c>
    </row>
    <row r="591" spans="1:10" x14ac:dyDescent="0.35">
      <c r="A591" s="19">
        <v>43659</v>
      </c>
      <c r="B591" s="20">
        <v>16</v>
      </c>
      <c r="C591" s="17">
        <v>41.0291</v>
      </c>
      <c r="D591" s="19">
        <v>43659</v>
      </c>
      <c r="E591" s="20">
        <v>16</v>
      </c>
      <c r="F591" s="18" t="str">
        <f t="shared" si="27"/>
        <v/>
      </c>
      <c r="I591" s="11">
        <f t="shared" si="28"/>
        <v>43659</v>
      </c>
      <c r="J591" s="11" t="str">
        <f t="shared" si="29"/>
        <v/>
      </c>
    </row>
    <row r="592" spans="1:10" x14ac:dyDescent="0.35">
      <c r="A592" s="19">
        <v>43659</v>
      </c>
      <c r="B592" s="20">
        <v>17</v>
      </c>
      <c r="C592" s="17">
        <v>46.3352</v>
      </c>
      <c r="D592" s="19">
        <v>43659</v>
      </c>
      <c r="E592" s="20">
        <v>17</v>
      </c>
      <c r="F592" s="18" t="str">
        <f t="shared" si="27"/>
        <v/>
      </c>
      <c r="I592" s="11">
        <f t="shared" si="28"/>
        <v>43659</v>
      </c>
      <c r="J592" s="11" t="str">
        <f t="shared" si="29"/>
        <v/>
      </c>
    </row>
    <row r="593" spans="1:10" x14ac:dyDescent="0.35">
      <c r="A593" s="19">
        <v>43659</v>
      </c>
      <c r="B593" s="20">
        <v>18</v>
      </c>
      <c r="C593" s="17">
        <v>49.057699999999997</v>
      </c>
      <c r="D593" s="19">
        <v>43659</v>
      </c>
      <c r="E593" s="20">
        <v>18</v>
      </c>
      <c r="F593" s="18" t="str">
        <f t="shared" si="27"/>
        <v/>
      </c>
      <c r="I593" s="11">
        <f t="shared" si="28"/>
        <v>43659</v>
      </c>
      <c r="J593" s="11" t="str">
        <f t="shared" si="29"/>
        <v/>
      </c>
    </row>
    <row r="594" spans="1:10" x14ac:dyDescent="0.35">
      <c r="A594" s="19">
        <v>43659</v>
      </c>
      <c r="B594" s="20">
        <v>19</v>
      </c>
      <c r="C594" s="17">
        <v>60.014000000000003</v>
      </c>
      <c r="D594" s="19">
        <v>43659</v>
      </c>
      <c r="E594" s="20">
        <v>19</v>
      </c>
      <c r="F594" s="18" t="str">
        <f t="shared" si="27"/>
        <v/>
      </c>
      <c r="I594" s="11">
        <f t="shared" si="28"/>
        <v>43659</v>
      </c>
      <c r="J594" s="11" t="str">
        <f t="shared" si="29"/>
        <v/>
      </c>
    </row>
    <row r="595" spans="1:10" x14ac:dyDescent="0.35">
      <c r="A595" s="19">
        <v>43660</v>
      </c>
      <c r="B595" s="20">
        <v>12</v>
      </c>
      <c r="C595" s="17">
        <v>25.599799999999998</v>
      </c>
      <c r="D595" s="19">
        <v>43660</v>
      </c>
      <c r="E595" s="20">
        <v>12</v>
      </c>
      <c r="F595" s="18">
        <f t="shared" si="27"/>
        <v>40.575775</v>
      </c>
      <c r="G595" s="18">
        <f>MAX(AVERAGE(C595:C597),AVERAGE(C596:C598),AVERAGE(C597:C599),AVERAGE(C598:C600),AVERAGE(C599:C601),AVERAGE(C600:C602))</f>
        <v>42.302</v>
      </c>
      <c r="H595" s="18">
        <f>MAX(AVERAGE(C595:C596),AVERAGE(C596:C597),AVERAGE(C597:C598),AVERAGE(C598:C599),AVERAGE(C599:C600),AVERAGE(C600:C601),AVERAGE(C601:C602))</f>
        <v>45.464550000000003</v>
      </c>
      <c r="I595" s="11">
        <f t="shared" si="28"/>
        <v>43660</v>
      </c>
      <c r="J595" s="11" t="str">
        <f t="shared" si="29"/>
        <v/>
      </c>
    </row>
    <row r="596" spans="1:10" x14ac:dyDescent="0.35">
      <c r="A596" s="19">
        <v>43660</v>
      </c>
      <c r="B596" s="20">
        <v>13</v>
      </c>
      <c r="C596" s="17">
        <v>29.011399999999998</v>
      </c>
      <c r="D596" s="19">
        <v>43660</v>
      </c>
      <c r="E596" s="20">
        <v>13</v>
      </c>
      <c r="F596" s="18" t="str">
        <f t="shared" si="27"/>
        <v/>
      </c>
      <c r="I596" s="11">
        <f t="shared" si="28"/>
        <v>43660</v>
      </c>
      <c r="J596" s="11" t="str">
        <f t="shared" si="29"/>
        <v/>
      </c>
    </row>
    <row r="597" spans="1:10" x14ac:dyDescent="0.35">
      <c r="A597" s="19">
        <v>43660</v>
      </c>
      <c r="B597" s="20">
        <v>14</v>
      </c>
      <c r="C597" s="17">
        <v>30.535499999999999</v>
      </c>
      <c r="D597" s="19">
        <v>43660</v>
      </c>
      <c r="E597" s="20">
        <v>14</v>
      </c>
      <c r="F597" s="18" t="str">
        <f t="shared" si="27"/>
        <v/>
      </c>
      <c r="I597" s="11">
        <f t="shared" si="28"/>
        <v>43660</v>
      </c>
      <c r="J597" s="11" t="str">
        <f t="shared" si="29"/>
        <v/>
      </c>
    </row>
    <row r="598" spans="1:10" x14ac:dyDescent="0.35">
      <c r="A598" s="19">
        <v>43660</v>
      </c>
      <c r="B598" s="20">
        <v>15</v>
      </c>
      <c r="C598" s="17">
        <v>32.215499999999999</v>
      </c>
      <c r="D598" s="19">
        <v>43660</v>
      </c>
      <c r="E598" s="20">
        <v>15</v>
      </c>
      <c r="F598" s="18" t="str">
        <f t="shared" si="27"/>
        <v/>
      </c>
      <c r="I598" s="11">
        <f t="shared" si="28"/>
        <v>43660</v>
      </c>
      <c r="J598" s="11" t="str">
        <f t="shared" si="29"/>
        <v/>
      </c>
    </row>
    <row r="599" spans="1:10" x14ac:dyDescent="0.35">
      <c r="A599" s="19">
        <v>43660</v>
      </c>
      <c r="B599" s="20">
        <v>16</v>
      </c>
      <c r="C599" s="17">
        <v>35.397100000000002</v>
      </c>
      <c r="D599" s="19">
        <v>43660</v>
      </c>
      <c r="E599" s="20">
        <v>16</v>
      </c>
      <c r="F599" s="18" t="str">
        <f t="shared" si="27"/>
        <v/>
      </c>
      <c r="H599" s="18"/>
      <c r="I599" s="11">
        <f t="shared" si="28"/>
        <v>43660</v>
      </c>
      <c r="J599" s="11" t="str">
        <f t="shared" si="29"/>
        <v/>
      </c>
    </row>
    <row r="600" spans="1:10" x14ac:dyDescent="0.35">
      <c r="A600" s="19">
        <v>43660</v>
      </c>
      <c r="B600" s="20">
        <v>17</v>
      </c>
      <c r="C600" s="17">
        <v>35.976900000000001</v>
      </c>
      <c r="D600" s="19">
        <v>43660</v>
      </c>
      <c r="E600" s="20">
        <v>17</v>
      </c>
      <c r="F600" s="18" t="str">
        <f t="shared" si="27"/>
        <v/>
      </c>
      <c r="I600" s="11">
        <f t="shared" si="28"/>
        <v>43660</v>
      </c>
      <c r="J600" s="11" t="str">
        <f t="shared" si="29"/>
        <v/>
      </c>
    </row>
    <row r="601" spans="1:10" x14ac:dyDescent="0.35">
      <c r="A601" s="19">
        <v>43660</v>
      </c>
      <c r="B601" s="20">
        <v>18</v>
      </c>
      <c r="C601" s="17">
        <v>40.637</v>
      </c>
      <c r="D601" s="19">
        <v>43660</v>
      </c>
      <c r="E601" s="20">
        <v>18</v>
      </c>
      <c r="F601" s="18" t="str">
        <f t="shared" si="27"/>
        <v/>
      </c>
      <c r="I601" s="11">
        <f t="shared" si="28"/>
        <v>43660</v>
      </c>
      <c r="J601" s="11" t="str">
        <f t="shared" si="29"/>
        <v/>
      </c>
    </row>
    <row r="602" spans="1:10" x14ac:dyDescent="0.35">
      <c r="A602" s="19">
        <v>43660</v>
      </c>
      <c r="B602" s="20">
        <v>19</v>
      </c>
      <c r="C602" s="17">
        <v>50.292099999999998</v>
      </c>
      <c r="D602" s="19">
        <v>43660</v>
      </c>
      <c r="E602" s="20">
        <v>19</v>
      </c>
      <c r="F602" s="18" t="str">
        <f t="shared" si="27"/>
        <v/>
      </c>
      <c r="I602" s="11">
        <f t="shared" si="28"/>
        <v>43660</v>
      </c>
      <c r="J602" s="11" t="str">
        <f t="shared" si="29"/>
        <v/>
      </c>
    </row>
    <row r="603" spans="1:10" x14ac:dyDescent="0.35">
      <c r="A603" s="19">
        <v>43661</v>
      </c>
      <c r="B603" s="20">
        <v>12</v>
      </c>
      <c r="C603" s="17">
        <v>30.898499999999999</v>
      </c>
      <c r="D603" s="19">
        <v>43661</v>
      </c>
      <c r="E603" s="20">
        <v>12</v>
      </c>
      <c r="F603" s="18">
        <f t="shared" si="27"/>
        <v>50.633049999999997</v>
      </c>
      <c r="G603" s="18">
        <f>MAX(AVERAGE(C603:C605),AVERAGE(C604:C606),AVERAGE(C605:C607),AVERAGE(C606:C608),AVERAGE(C607:C609),AVERAGE(C608:C610))</f>
        <v>54.067500000000003</v>
      </c>
      <c r="H603" s="18">
        <f>MAX(AVERAGE(C603:C604),AVERAGE(C604:C605),AVERAGE(C605:C606),AVERAGE(C606:C607),AVERAGE(C607:C608),AVERAGE(C608:C609),AVERAGE(C609:C610))</f>
        <v>56.351849999999999</v>
      </c>
      <c r="I603" s="11">
        <f t="shared" si="28"/>
        <v>43661</v>
      </c>
      <c r="J603" s="11" t="str">
        <f t="shared" si="29"/>
        <v/>
      </c>
    </row>
    <row r="604" spans="1:10" x14ac:dyDescent="0.35">
      <c r="A604" s="19">
        <v>43661</v>
      </c>
      <c r="B604" s="20">
        <v>13</v>
      </c>
      <c r="C604" s="17">
        <v>35.3947</v>
      </c>
      <c r="D604" s="19">
        <v>43661</v>
      </c>
      <c r="E604" s="20">
        <v>13</v>
      </c>
      <c r="F604" s="18" t="str">
        <f t="shared" si="27"/>
        <v/>
      </c>
      <c r="I604" s="11">
        <f t="shared" si="28"/>
        <v>43661</v>
      </c>
      <c r="J604" s="11" t="str">
        <f t="shared" si="29"/>
        <v/>
      </c>
    </row>
    <row r="605" spans="1:10" x14ac:dyDescent="0.35">
      <c r="A605" s="19">
        <v>43661</v>
      </c>
      <c r="B605" s="20">
        <v>14</v>
      </c>
      <c r="C605" s="17">
        <v>37.301299999999998</v>
      </c>
      <c r="D605" s="19">
        <v>43661</v>
      </c>
      <c r="E605" s="20">
        <v>14</v>
      </c>
      <c r="F605" s="18" t="str">
        <f t="shared" si="27"/>
        <v/>
      </c>
      <c r="I605" s="11">
        <f t="shared" si="28"/>
        <v>43661</v>
      </c>
      <c r="J605" s="11" t="str">
        <f t="shared" si="29"/>
        <v/>
      </c>
    </row>
    <row r="606" spans="1:10" x14ac:dyDescent="0.35">
      <c r="A606" s="19">
        <v>43661</v>
      </c>
      <c r="B606" s="20">
        <v>15</v>
      </c>
      <c r="C606" s="17">
        <v>38.999600000000001</v>
      </c>
      <c r="D606" s="19">
        <v>43661</v>
      </c>
      <c r="E606" s="20">
        <v>15</v>
      </c>
      <c r="F606" s="18" t="str">
        <f t="shared" si="27"/>
        <v/>
      </c>
      <c r="I606" s="11">
        <f t="shared" si="28"/>
        <v>43661</v>
      </c>
      <c r="J606" s="11" t="str">
        <f t="shared" si="29"/>
        <v/>
      </c>
    </row>
    <row r="607" spans="1:10" x14ac:dyDescent="0.35">
      <c r="A607" s="19">
        <v>43661</v>
      </c>
      <c r="B607" s="20">
        <v>16</v>
      </c>
      <c r="C607" s="17">
        <v>40.329700000000003</v>
      </c>
      <c r="D607" s="19">
        <v>43661</v>
      </c>
      <c r="E607" s="20">
        <v>16</v>
      </c>
      <c r="F607" s="18" t="str">
        <f t="shared" si="27"/>
        <v/>
      </c>
      <c r="I607" s="11">
        <f t="shared" si="28"/>
        <v>43661</v>
      </c>
      <c r="J607" s="11" t="str">
        <f t="shared" si="29"/>
        <v/>
      </c>
    </row>
    <row r="608" spans="1:10" x14ac:dyDescent="0.35">
      <c r="A608" s="19">
        <v>43661</v>
      </c>
      <c r="B608" s="20">
        <v>17</v>
      </c>
      <c r="C608" s="17">
        <v>49.498800000000003</v>
      </c>
      <c r="D608" s="19">
        <v>43661</v>
      </c>
      <c r="E608" s="20">
        <v>17</v>
      </c>
      <c r="F608" s="18" t="str">
        <f t="shared" si="27"/>
        <v/>
      </c>
      <c r="I608" s="11">
        <f t="shared" si="28"/>
        <v>43661</v>
      </c>
      <c r="J608" s="11" t="str">
        <f t="shared" si="29"/>
        <v/>
      </c>
    </row>
    <row r="609" spans="1:10" x14ac:dyDescent="0.35">
      <c r="A609" s="19">
        <v>43661</v>
      </c>
      <c r="B609" s="20">
        <v>18</v>
      </c>
      <c r="C609" s="17">
        <v>50.152500000000003</v>
      </c>
      <c r="D609" s="19">
        <v>43661</v>
      </c>
      <c r="E609" s="20">
        <v>18</v>
      </c>
      <c r="F609" s="18" t="str">
        <f t="shared" si="27"/>
        <v/>
      </c>
      <c r="H609" s="18"/>
      <c r="I609" s="11">
        <f t="shared" si="28"/>
        <v>43661</v>
      </c>
      <c r="J609" s="11" t="str">
        <f t="shared" si="29"/>
        <v/>
      </c>
    </row>
    <row r="610" spans="1:10" x14ac:dyDescent="0.35">
      <c r="A610" s="19">
        <v>43661</v>
      </c>
      <c r="B610" s="20">
        <v>19</v>
      </c>
      <c r="C610" s="17">
        <v>62.551200000000001</v>
      </c>
      <c r="D610" s="19">
        <v>43661</v>
      </c>
      <c r="E610" s="20">
        <v>19</v>
      </c>
      <c r="F610" s="18" t="str">
        <f t="shared" si="27"/>
        <v/>
      </c>
      <c r="I610" s="11">
        <f t="shared" si="28"/>
        <v>43661</v>
      </c>
      <c r="J610" s="11" t="str">
        <f t="shared" si="29"/>
        <v/>
      </c>
    </row>
    <row r="611" spans="1:10" x14ac:dyDescent="0.35">
      <c r="A611" s="19">
        <v>43662</v>
      </c>
      <c r="B611" s="20">
        <v>12</v>
      </c>
      <c r="C611" s="17">
        <v>29.123000000000001</v>
      </c>
      <c r="D611" s="19">
        <v>43662</v>
      </c>
      <c r="E611" s="20">
        <v>12</v>
      </c>
      <c r="F611" s="18">
        <f t="shared" si="27"/>
        <v>43.091975000000005</v>
      </c>
      <c r="G611" s="18">
        <f>MAX(AVERAGE(C611:C613),AVERAGE(C612:C614),AVERAGE(C613:C615),AVERAGE(C614:C616),AVERAGE(C615:C617),AVERAGE(C616:C618))</f>
        <v>45.29999999999999</v>
      </c>
      <c r="H611" s="18">
        <f>MAX(AVERAGE(C611:C612),AVERAGE(C612:C613),AVERAGE(C613:C614),AVERAGE(C614:C615),AVERAGE(C615:C616),AVERAGE(C616:C617),AVERAGE(C617:C618))</f>
        <v>48.72025</v>
      </c>
      <c r="I611" s="11">
        <f t="shared" si="28"/>
        <v>43662</v>
      </c>
      <c r="J611" s="11" t="str">
        <f t="shared" si="29"/>
        <v/>
      </c>
    </row>
    <row r="612" spans="1:10" x14ac:dyDescent="0.35">
      <c r="A612" s="19">
        <v>43662</v>
      </c>
      <c r="B612" s="20">
        <v>13</v>
      </c>
      <c r="C612" s="17">
        <v>32.114400000000003</v>
      </c>
      <c r="D612" s="19">
        <v>43662</v>
      </c>
      <c r="E612" s="20">
        <v>13</v>
      </c>
      <c r="F612" s="18" t="str">
        <f t="shared" si="27"/>
        <v/>
      </c>
      <c r="I612" s="11">
        <f t="shared" si="28"/>
        <v>43662</v>
      </c>
      <c r="J612" s="11" t="str">
        <f t="shared" si="29"/>
        <v/>
      </c>
    </row>
    <row r="613" spans="1:10" x14ac:dyDescent="0.35">
      <c r="A613" s="19">
        <v>43662</v>
      </c>
      <c r="B613" s="20">
        <v>14</v>
      </c>
      <c r="C613" s="17">
        <v>40.529800000000002</v>
      </c>
      <c r="D613" s="19">
        <v>43662</v>
      </c>
      <c r="E613" s="20">
        <v>14</v>
      </c>
      <c r="F613" s="18" t="str">
        <f t="shared" si="27"/>
        <v/>
      </c>
      <c r="I613" s="11">
        <f t="shared" si="28"/>
        <v>43662</v>
      </c>
      <c r="J613" s="11" t="str">
        <f t="shared" si="29"/>
        <v/>
      </c>
    </row>
    <row r="614" spans="1:10" x14ac:dyDescent="0.35">
      <c r="A614" s="19">
        <v>43662</v>
      </c>
      <c r="B614" s="20">
        <v>15</v>
      </c>
      <c r="C614" s="17">
        <v>36.574300000000001</v>
      </c>
      <c r="D614" s="19">
        <v>43662</v>
      </c>
      <c r="E614" s="20">
        <v>15</v>
      </c>
      <c r="F614" s="18" t="str">
        <f t="shared" si="27"/>
        <v/>
      </c>
      <c r="I614" s="11">
        <f t="shared" si="28"/>
        <v>43662</v>
      </c>
      <c r="J614" s="11" t="str">
        <f t="shared" si="29"/>
        <v/>
      </c>
    </row>
    <row r="615" spans="1:10" x14ac:dyDescent="0.35">
      <c r="A615" s="19">
        <v>43662</v>
      </c>
      <c r="B615" s="20">
        <v>16</v>
      </c>
      <c r="C615" s="17">
        <v>36.4679</v>
      </c>
      <c r="D615" s="19">
        <v>43662</v>
      </c>
      <c r="E615" s="20">
        <v>16</v>
      </c>
      <c r="F615" s="18" t="str">
        <f t="shared" si="27"/>
        <v/>
      </c>
      <c r="I615" s="11">
        <f t="shared" si="28"/>
        <v>43662</v>
      </c>
      <c r="J615" s="11" t="str">
        <f t="shared" si="29"/>
        <v/>
      </c>
    </row>
    <row r="616" spans="1:10" x14ac:dyDescent="0.35">
      <c r="A616" s="19">
        <v>43662</v>
      </c>
      <c r="B616" s="20">
        <v>17</v>
      </c>
      <c r="C616" s="17">
        <v>38.459499999999998</v>
      </c>
      <c r="D616" s="19">
        <v>43662</v>
      </c>
      <c r="E616" s="20">
        <v>17</v>
      </c>
      <c r="F616" s="18" t="str">
        <f t="shared" si="27"/>
        <v/>
      </c>
      <c r="I616" s="11">
        <f t="shared" si="28"/>
        <v>43662</v>
      </c>
      <c r="J616" s="11" t="str">
        <f t="shared" si="29"/>
        <v/>
      </c>
    </row>
    <row r="617" spans="1:10" x14ac:dyDescent="0.35">
      <c r="A617" s="19">
        <v>43662</v>
      </c>
      <c r="B617" s="20">
        <v>18</v>
      </c>
      <c r="C617" s="17">
        <v>43.488900000000001</v>
      </c>
      <c r="D617" s="19">
        <v>43662</v>
      </c>
      <c r="E617" s="20">
        <v>18</v>
      </c>
      <c r="F617" s="18" t="str">
        <f t="shared" si="27"/>
        <v/>
      </c>
      <c r="I617" s="11">
        <f t="shared" si="28"/>
        <v>43662</v>
      </c>
      <c r="J617" s="11" t="str">
        <f t="shared" si="29"/>
        <v/>
      </c>
    </row>
    <row r="618" spans="1:10" x14ac:dyDescent="0.35">
      <c r="A618" s="19">
        <v>43662</v>
      </c>
      <c r="B618" s="20">
        <v>19</v>
      </c>
      <c r="C618" s="17">
        <v>53.951599999999999</v>
      </c>
      <c r="D618" s="19">
        <v>43662</v>
      </c>
      <c r="E618" s="20">
        <v>19</v>
      </c>
      <c r="F618" s="18" t="str">
        <f t="shared" si="27"/>
        <v/>
      </c>
      <c r="I618" s="11">
        <f t="shared" si="28"/>
        <v>43662</v>
      </c>
      <c r="J618" s="11" t="str">
        <f t="shared" si="29"/>
        <v/>
      </c>
    </row>
    <row r="619" spans="1:10" x14ac:dyDescent="0.35">
      <c r="A619" s="19">
        <v>43663</v>
      </c>
      <c r="B619" s="20">
        <v>12</v>
      </c>
      <c r="C619" s="17">
        <v>25.798999999999999</v>
      </c>
      <c r="D619" s="19">
        <v>43663</v>
      </c>
      <c r="E619" s="20">
        <v>12</v>
      </c>
      <c r="F619" s="18">
        <f t="shared" si="27"/>
        <v>39.392949999999999</v>
      </c>
      <c r="G619" s="18">
        <f>MAX(AVERAGE(C619:C621),AVERAGE(C620:C622),AVERAGE(C621:C623),AVERAGE(C622:C624),AVERAGE(C623:C625),AVERAGE(C624:C626))</f>
        <v>41.222700000000003</v>
      </c>
      <c r="H619" s="18">
        <f>MAX(AVERAGE(C619:C620),AVERAGE(C620:C621),AVERAGE(C621:C622),AVERAGE(C622:C623),AVERAGE(C623:C624),AVERAGE(C624:C625),AVERAGE(C625:C626))</f>
        <v>43.296999999999997</v>
      </c>
      <c r="I619" s="11">
        <f t="shared" si="28"/>
        <v>43663</v>
      </c>
      <c r="J619" s="11" t="str">
        <f t="shared" si="29"/>
        <v/>
      </c>
    </row>
    <row r="620" spans="1:10" x14ac:dyDescent="0.35">
      <c r="A620" s="19">
        <v>43663</v>
      </c>
      <c r="B620" s="20">
        <v>13</v>
      </c>
      <c r="C620" s="17">
        <v>26.963999999999999</v>
      </c>
      <c r="D620" s="19">
        <v>43663</v>
      </c>
      <c r="E620" s="20">
        <v>13</v>
      </c>
      <c r="F620" s="18" t="str">
        <f t="shared" si="27"/>
        <v/>
      </c>
      <c r="I620" s="11">
        <f t="shared" si="28"/>
        <v>43663</v>
      </c>
      <c r="J620" s="11" t="str">
        <f t="shared" si="29"/>
        <v/>
      </c>
    </row>
    <row r="621" spans="1:10" x14ac:dyDescent="0.35">
      <c r="A621" s="19">
        <v>43663</v>
      </c>
      <c r="B621" s="20">
        <v>14</v>
      </c>
      <c r="C621" s="17">
        <v>31.9542</v>
      </c>
      <c r="D621" s="19">
        <v>43663</v>
      </c>
      <c r="E621" s="20">
        <v>14</v>
      </c>
      <c r="F621" s="18" t="str">
        <f t="shared" si="27"/>
        <v/>
      </c>
      <c r="I621" s="11">
        <f t="shared" si="28"/>
        <v>43663</v>
      </c>
      <c r="J621" s="11" t="str">
        <f t="shared" si="29"/>
        <v/>
      </c>
    </row>
    <row r="622" spans="1:10" x14ac:dyDescent="0.35">
      <c r="A622" s="19">
        <v>43663</v>
      </c>
      <c r="B622" s="20">
        <v>15</v>
      </c>
      <c r="C622" s="17">
        <v>30.910699999999999</v>
      </c>
      <c r="D622" s="19">
        <v>43663</v>
      </c>
      <c r="E622" s="20">
        <v>15</v>
      </c>
      <c r="F622" s="18" t="str">
        <f t="shared" si="27"/>
        <v/>
      </c>
      <c r="I622" s="11">
        <f t="shared" si="28"/>
        <v>43663</v>
      </c>
      <c r="J622" s="11" t="str">
        <f t="shared" si="29"/>
        <v/>
      </c>
    </row>
    <row r="623" spans="1:10" x14ac:dyDescent="0.35">
      <c r="A623" s="19">
        <v>43663</v>
      </c>
      <c r="B623" s="20">
        <v>16</v>
      </c>
      <c r="C623" s="17">
        <v>33.903700000000001</v>
      </c>
      <c r="D623" s="19">
        <v>43663</v>
      </c>
      <c r="E623" s="20">
        <v>16</v>
      </c>
      <c r="F623" s="18" t="str">
        <f t="shared" si="27"/>
        <v/>
      </c>
      <c r="H623" s="18"/>
      <c r="I623" s="11">
        <f t="shared" si="28"/>
        <v>43663</v>
      </c>
      <c r="J623" s="11" t="str">
        <f t="shared" si="29"/>
        <v/>
      </c>
    </row>
    <row r="624" spans="1:10" x14ac:dyDescent="0.35">
      <c r="A624" s="19">
        <v>43663</v>
      </c>
      <c r="B624" s="20">
        <v>17</v>
      </c>
      <c r="C624" s="17">
        <v>37.074100000000001</v>
      </c>
      <c r="D624" s="19">
        <v>43663</v>
      </c>
      <c r="E624" s="20">
        <v>17</v>
      </c>
      <c r="F624" s="18" t="str">
        <f t="shared" si="27"/>
        <v/>
      </c>
      <c r="I624" s="11">
        <f t="shared" si="28"/>
        <v>43663</v>
      </c>
      <c r="J624" s="11" t="str">
        <f t="shared" si="29"/>
        <v/>
      </c>
    </row>
    <row r="625" spans="1:10" x14ac:dyDescent="0.35">
      <c r="A625" s="19">
        <v>43663</v>
      </c>
      <c r="B625" s="20">
        <v>18</v>
      </c>
      <c r="C625" s="17">
        <v>39.025300000000001</v>
      </c>
      <c r="D625" s="19">
        <v>43663</v>
      </c>
      <c r="E625" s="20">
        <v>18</v>
      </c>
      <c r="F625" s="18" t="str">
        <f t="shared" si="27"/>
        <v/>
      </c>
      <c r="I625" s="11">
        <f t="shared" si="28"/>
        <v>43663</v>
      </c>
      <c r="J625" s="11" t="str">
        <f t="shared" si="29"/>
        <v/>
      </c>
    </row>
    <row r="626" spans="1:10" x14ac:dyDescent="0.35">
      <c r="A626" s="19">
        <v>43663</v>
      </c>
      <c r="B626" s="20">
        <v>19</v>
      </c>
      <c r="C626" s="17">
        <v>47.5687</v>
      </c>
      <c r="D626" s="19">
        <v>43663</v>
      </c>
      <c r="E626" s="20">
        <v>19</v>
      </c>
      <c r="F626" s="18" t="str">
        <f t="shared" si="27"/>
        <v/>
      </c>
      <c r="I626" s="11">
        <f t="shared" si="28"/>
        <v>43663</v>
      </c>
      <c r="J626" s="11" t="str">
        <f t="shared" si="29"/>
        <v/>
      </c>
    </row>
    <row r="627" spans="1:10" x14ac:dyDescent="0.35">
      <c r="A627" s="19">
        <v>43664</v>
      </c>
      <c r="B627" s="20">
        <v>12</v>
      </c>
      <c r="C627" s="17">
        <v>22.324999999999999</v>
      </c>
      <c r="D627" s="19">
        <v>43664</v>
      </c>
      <c r="E627" s="20">
        <v>12</v>
      </c>
      <c r="F627" s="18">
        <f t="shared" si="27"/>
        <v>35.737774999999999</v>
      </c>
      <c r="G627" s="18">
        <f>MAX(AVERAGE(C627:C629),AVERAGE(C628:C630),AVERAGE(C629:C631),AVERAGE(C630:C632),AVERAGE(C631:C633),AVERAGE(C632:C634))</f>
        <v>37.169666666666664</v>
      </c>
      <c r="H627" s="18">
        <f>MAX(AVERAGE(C627:C628),AVERAGE(C628:C629),AVERAGE(C629:C630),AVERAGE(C630:C631),AVERAGE(C631:C632),AVERAGE(C632:C633),AVERAGE(C633:C634))</f>
        <v>39.082750000000004</v>
      </c>
      <c r="I627" s="11">
        <f t="shared" si="28"/>
        <v>43664</v>
      </c>
      <c r="J627" s="11" t="str">
        <f t="shared" si="29"/>
        <v/>
      </c>
    </row>
    <row r="628" spans="1:10" x14ac:dyDescent="0.35">
      <c r="A628" s="19">
        <v>43664</v>
      </c>
      <c r="B628" s="20">
        <v>13</v>
      </c>
      <c r="C628" s="17">
        <v>25.2408</v>
      </c>
      <c r="D628" s="19">
        <v>43664</v>
      </c>
      <c r="E628" s="20">
        <v>13</v>
      </c>
      <c r="F628" s="18" t="str">
        <f t="shared" si="27"/>
        <v/>
      </c>
      <c r="I628" s="11">
        <f t="shared" si="28"/>
        <v>43664</v>
      </c>
      <c r="J628" s="11" t="str">
        <f t="shared" si="29"/>
        <v/>
      </c>
    </row>
    <row r="629" spans="1:10" x14ac:dyDescent="0.35">
      <c r="A629" s="19">
        <v>43664</v>
      </c>
      <c r="B629" s="20">
        <v>14</v>
      </c>
      <c r="C629" s="17">
        <v>30.481100000000001</v>
      </c>
      <c r="D629" s="19">
        <v>43664</v>
      </c>
      <c r="E629" s="20">
        <v>14</v>
      </c>
      <c r="F629" s="18" t="str">
        <f t="shared" si="27"/>
        <v/>
      </c>
      <c r="I629" s="11">
        <f t="shared" si="28"/>
        <v>43664</v>
      </c>
      <c r="J629" s="11" t="str">
        <f t="shared" si="29"/>
        <v/>
      </c>
    </row>
    <row r="630" spans="1:10" x14ac:dyDescent="0.35">
      <c r="A630" s="19">
        <v>43664</v>
      </c>
      <c r="B630" s="20">
        <v>15</v>
      </c>
      <c r="C630" s="17">
        <v>28.971</v>
      </c>
      <c r="D630" s="19">
        <v>43664</v>
      </c>
      <c r="E630" s="20">
        <v>15</v>
      </c>
      <c r="F630" s="18" t="str">
        <f t="shared" si="27"/>
        <v/>
      </c>
      <c r="I630" s="11">
        <f t="shared" si="28"/>
        <v>43664</v>
      </c>
      <c r="J630" s="11" t="str">
        <f t="shared" si="29"/>
        <v/>
      </c>
    </row>
    <row r="631" spans="1:10" x14ac:dyDescent="0.35">
      <c r="A631" s="19">
        <v>43664</v>
      </c>
      <c r="B631" s="20">
        <v>16</v>
      </c>
      <c r="C631" s="17">
        <v>31.4421</v>
      </c>
      <c r="D631" s="19">
        <v>43664</v>
      </c>
      <c r="E631" s="20">
        <v>16</v>
      </c>
      <c r="F631" s="18" t="str">
        <f t="shared" si="27"/>
        <v/>
      </c>
      <c r="I631" s="11">
        <f t="shared" si="28"/>
        <v>43664</v>
      </c>
      <c r="J631" s="11" t="str">
        <f t="shared" si="29"/>
        <v/>
      </c>
    </row>
    <row r="632" spans="1:10" x14ac:dyDescent="0.35">
      <c r="A632" s="19">
        <v>43664</v>
      </c>
      <c r="B632" s="20">
        <v>17</v>
      </c>
      <c r="C632" s="17">
        <v>33.343499999999999</v>
      </c>
      <c r="D632" s="19">
        <v>43664</v>
      </c>
      <c r="E632" s="20">
        <v>17</v>
      </c>
      <c r="F632" s="18" t="str">
        <f t="shared" si="27"/>
        <v/>
      </c>
      <c r="I632" s="11">
        <f t="shared" si="28"/>
        <v>43664</v>
      </c>
      <c r="J632" s="11" t="str">
        <f t="shared" si="29"/>
        <v/>
      </c>
    </row>
    <row r="633" spans="1:10" x14ac:dyDescent="0.35">
      <c r="A633" s="19">
        <v>43664</v>
      </c>
      <c r="B633" s="20">
        <v>18</v>
      </c>
      <c r="C633" s="17">
        <v>36.164200000000001</v>
      </c>
      <c r="D633" s="19">
        <v>43664</v>
      </c>
      <c r="E633" s="20">
        <v>18</v>
      </c>
      <c r="F633" s="18" t="str">
        <f t="shared" si="27"/>
        <v/>
      </c>
      <c r="I633" s="11">
        <f t="shared" si="28"/>
        <v>43664</v>
      </c>
      <c r="J633" s="11" t="str">
        <f t="shared" si="29"/>
        <v/>
      </c>
    </row>
    <row r="634" spans="1:10" x14ac:dyDescent="0.35">
      <c r="A634" s="19">
        <v>43664</v>
      </c>
      <c r="B634" s="20">
        <v>19</v>
      </c>
      <c r="C634" s="17">
        <v>42.001300000000001</v>
      </c>
      <c r="D634" s="19">
        <v>43664</v>
      </c>
      <c r="E634" s="20">
        <v>19</v>
      </c>
      <c r="F634" s="18" t="str">
        <f t="shared" si="27"/>
        <v/>
      </c>
      <c r="I634" s="11">
        <f t="shared" si="28"/>
        <v>43664</v>
      </c>
      <c r="J634" s="11" t="str">
        <f t="shared" si="29"/>
        <v/>
      </c>
    </row>
    <row r="635" spans="1:10" x14ac:dyDescent="0.35">
      <c r="A635" s="19">
        <v>43665</v>
      </c>
      <c r="B635" s="20">
        <v>12</v>
      </c>
      <c r="C635" s="17">
        <v>24.2895</v>
      </c>
      <c r="D635" s="19">
        <v>43665</v>
      </c>
      <c r="E635" s="20">
        <v>12</v>
      </c>
      <c r="F635" s="18">
        <f t="shared" si="27"/>
        <v>35.633099999999999</v>
      </c>
      <c r="G635" s="18">
        <f>MAX(AVERAGE(C635:C637),AVERAGE(C636:C638),AVERAGE(C637:C639),AVERAGE(C638:C640),AVERAGE(C639:C641),AVERAGE(C640:C642))</f>
        <v>36.877466666666663</v>
      </c>
      <c r="H635" s="18">
        <f>MAX(AVERAGE(C635:C636),AVERAGE(C636:C637),AVERAGE(C637:C638),AVERAGE(C638:C639),AVERAGE(C639:C640),AVERAGE(C640:C641),AVERAGE(C641:C642))</f>
        <v>39.359849999999994</v>
      </c>
      <c r="I635" s="11">
        <f t="shared" si="28"/>
        <v>43665</v>
      </c>
      <c r="J635" s="11" t="str">
        <f t="shared" si="29"/>
        <v/>
      </c>
    </row>
    <row r="636" spans="1:10" x14ac:dyDescent="0.35">
      <c r="A636" s="19">
        <v>43665</v>
      </c>
      <c r="B636" s="20">
        <v>13</v>
      </c>
      <c r="C636" s="17">
        <v>28.4345</v>
      </c>
      <c r="D636" s="19">
        <v>43665</v>
      </c>
      <c r="E636" s="20">
        <v>13</v>
      </c>
      <c r="F636" s="18" t="str">
        <f t="shared" si="27"/>
        <v/>
      </c>
      <c r="I636" s="11">
        <f t="shared" si="28"/>
        <v>43665</v>
      </c>
      <c r="J636" s="11" t="str">
        <f t="shared" si="29"/>
        <v/>
      </c>
    </row>
    <row r="637" spans="1:10" x14ac:dyDescent="0.35">
      <c r="A637" s="19">
        <v>43665</v>
      </c>
      <c r="B637" s="20">
        <v>14</v>
      </c>
      <c r="C637" s="17">
        <v>30.6724</v>
      </c>
      <c r="D637" s="19">
        <v>43665</v>
      </c>
      <c r="E637" s="20">
        <v>14</v>
      </c>
      <c r="F637" s="18" t="str">
        <f t="shared" si="27"/>
        <v/>
      </c>
      <c r="H637" s="18"/>
      <c r="I637" s="11">
        <f t="shared" si="28"/>
        <v>43665</v>
      </c>
      <c r="J637" s="11" t="str">
        <f t="shared" si="29"/>
        <v/>
      </c>
    </row>
    <row r="638" spans="1:10" x14ac:dyDescent="0.35">
      <c r="A638" s="19">
        <v>43665</v>
      </c>
      <c r="B638" s="20">
        <v>15</v>
      </c>
      <c r="C638" s="17">
        <v>31.125499999999999</v>
      </c>
      <c r="D638" s="19">
        <v>43665</v>
      </c>
      <c r="E638" s="20">
        <v>15</v>
      </c>
      <c r="F638" s="18" t="str">
        <f t="shared" si="27"/>
        <v/>
      </c>
      <c r="I638" s="11">
        <f t="shared" si="28"/>
        <v>43665</v>
      </c>
      <c r="J638" s="11" t="str">
        <f t="shared" si="29"/>
        <v/>
      </c>
    </row>
    <row r="639" spans="1:10" x14ac:dyDescent="0.35">
      <c r="A639" s="19">
        <v>43665</v>
      </c>
      <c r="B639" s="20">
        <v>16</v>
      </c>
      <c r="C639" s="17">
        <v>31.9</v>
      </c>
      <c r="D639" s="19">
        <v>43665</v>
      </c>
      <c r="E639" s="20">
        <v>16</v>
      </c>
      <c r="F639" s="18" t="str">
        <f t="shared" si="27"/>
        <v/>
      </c>
      <c r="I639" s="11">
        <f t="shared" si="28"/>
        <v>43665</v>
      </c>
      <c r="J639" s="11" t="str">
        <f t="shared" si="29"/>
        <v/>
      </c>
    </row>
    <row r="640" spans="1:10" x14ac:dyDescent="0.35">
      <c r="A640" s="19">
        <v>43665</v>
      </c>
      <c r="B640" s="20">
        <v>17</v>
      </c>
      <c r="C640" s="17">
        <v>31.912700000000001</v>
      </c>
      <c r="D640" s="19">
        <v>43665</v>
      </c>
      <c r="E640" s="20">
        <v>17</v>
      </c>
      <c r="F640" s="18" t="str">
        <f t="shared" si="27"/>
        <v/>
      </c>
      <c r="I640" s="11">
        <f t="shared" si="28"/>
        <v>43665</v>
      </c>
      <c r="J640" s="11" t="str">
        <f t="shared" si="29"/>
        <v/>
      </c>
    </row>
    <row r="641" spans="1:10" x14ac:dyDescent="0.35">
      <c r="A641" s="19">
        <v>43665</v>
      </c>
      <c r="B641" s="20">
        <v>18</v>
      </c>
      <c r="C641" s="17">
        <v>36.592399999999998</v>
      </c>
      <c r="D641" s="19">
        <v>43665</v>
      </c>
      <c r="E641" s="20">
        <v>18</v>
      </c>
      <c r="F641" s="18" t="str">
        <f t="shared" si="27"/>
        <v/>
      </c>
      <c r="I641" s="11">
        <f t="shared" si="28"/>
        <v>43665</v>
      </c>
      <c r="J641" s="11" t="str">
        <f t="shared" si="29"/>
        <v/>
      </c>
    </row>
    <row r="642" spans="1:10" x14ac:dyDescent="0.35">
      <c r="A642" s="19">
        <v>43665</v>
      </c>
      <c r="B642" s="20">
        <v>19</v>
      </c>
      <c r="C642" s="17">
        <v>42.127299999999998</v>
      </c>
      <c r="D642" s="19">
        <v>43665</v>
      </c>
      <c r="E642" s="20">
        <v>19</v>
      </c>
      <c r="F642" s="18" t="str">
        <f t="shared" si="27"/>
        <v/>
      </c>
      <c r="I642" s="11">
        <f t="shared" si="28"/>
        <v>43665</v>
      </c>
      <c r="J642" s="11" t="str">
        <f t="shared" si="29"/>
        <v/>
      </c>
    </row>
    <row r="643" spans="1:10" x14ac:dyDescent="0.35">
      <c r="A643" s="19">
        <v>43666</v>
      </c>
      <c r="B643" s="20">
        <v>12</v>
      </c>
      <c r="C643" s="17">
        <v>17.1754</v>
      </c>
      <c r="D643" s="19">
        <v>43666</v>
      </c>
      <c r="E643" s="20">
        <v>12</v>
      </c>
      <c r="F643" s="18">
        <f t="shared" si="27"/>
        <v>32.551000000000002</v>
      </c>
      <c r="G643" s="18">
        <f>MAX(AVERAGE(C643:C645),AVERAGE(C644:C646),AVERAGE(C645:C647),AVERAGE(C646:C648),AVERAGE(C647:C649),AVERAGE(C648:C650))</f>
        <v>33.800066666666666</v>
      </c>
      <c r="H643" s="18">
        <f>MAX(AVERAGE(C643:C644),AVERAGE(C644:C645),AVERAGE(C645:C646),AVERAGE(C646:C647),AVERAGE(C647:C648),AVERAGE(C648:C649),AVERAGE(C649:C650))</f>
        <v>35.803600000000003</v>
      </c>
      <c r="I643" s="11">
        <f t="shared" si="28"/>
        <v>43666</v>
      </c>
      <c r="J643" s="11" t="str">
        <f t="shared" si="29"/>
        <v/>
      </c>
    </row>
    <row r="644" spans="1:10" x14ac:dyDescent="0.35">
      <c r="A644" s="19">
        <v>43666</v>
      </c>
      <c r="B644" s="20">
        <v>13</v>
      </c>
      <c r="C644" s="17">
        <v>21.148499999999999</v>
      </c>
      <c r="D644" s="19">
        <v>43666</v>
      </c>
      <c r="E644" s="20">
        <v>13</v>
      </c>
      <c r="F644" s="18" t="str">
        <f t="shared" ref="F644:F707" si="30">IF(E644=12,MAX(AVERAGE(C644:C647),AVERAGE(C645:C648),AVERAGE(C646:C649),AVERAGE(C647:C650),AVERAGE(C648:C651)),"")</f>
        <v/>
      </c>
      <c r="I644" s="11">
        <f t="shared" ref="I644:I707" si="31">A644</f>
        <v>43666</v>
      </c>
      <c r="J644" s="11" t="str">
        <f t="shared" ref="J644:J707" si="32">IF(F644="","",IF(OR(F644&gt;=95,G644&gt;=95,H644&gt;=95),I644,""))</f>
        <v/>
      </c>
    </row>
    <row r="645" spans="1:10" x14ac:dyDescent="0.35">
      <c r="A645" s="19">
        <v>43666</v>
      </c>
      <c r="B645" s="20">
        <v>14</v>
      </c>
      <c r="C645" s="17">
        <v>23.6754</v>
      </c>
      <c r="D645" s="19">
        <v>43666</v>
      </c>
      <c r="E645" s="20">
        <v>14</v>
      </c>
      <c r="F645" s="18" t="str">
        <f t="shared" si="30"/>
        <v/>
      </c>
      <c r="I645" s="11">
        <f t="shared" si="31"/>
        <v>43666</v>
      </c>
      <c r="J645" s="11" t="str">
        <f t="shared" si="32"/>
        <v/>
      </c>
    </row>
    <row r="646" spans="1:10" x14ac:dyDescent="0.35">
      <c r="A646" s="19">
        <v>43666</v>
      </c>
      <c r="B646" s="20">
        <v>15</v>
      </c>
      <c r="C646" s="17">
        <v>25.482500000000002</v>
      </c>
      <c r="D646" s="19">
        <v>43666</v>
      </c>
      <c r="E646" s="20">
        <v>15</v>
      </c>
      <c r="F646" s="18" t="str">
        <f t="shared" si="30"/>
        <v/>
      </c>
      <c r="I646" s="11">
        <f t="shared" si="31"/>
        <v>43666</v>
      </c>
      <c r="J646" s="11" t="str">
        <f t="shared" si="32"/>
        <v/>
      </c>
    </row>
    <row r="647" spans="1:10" x14ac:dyDescent="0.35">
      <c r="A647" s="19">
        <v>43666</v>
      </c>
      <c r="B647" s="20">
        <v>16</v>
      </c>
      <c r="C647" s="17">
        <v>28.803799999999999</v>
      </c>
      <c r="D647" s="19">
        <v>43666</v>
      </c>
      <c r="E647" s="20">
        <v>16</v>
      </c>
      <c r="F647" s="18" t="str">
        <f t="shared" si="30"/>
        <v/>
      </c>
      <c r="H647" s="18"/>
      <c r="I647" s="11">
        <f t="shared" si="31"/>
        <v>43666</v>
      </c>
      <c r="J647" s="11" t="str">
        <f t="shared" si="32"/>
        <v/>
      </c>
    </row>
    <row r="648" spans="1:10" x14ac:dyDescent="0.35">
      <c r="A648" s="19">
        <v>43666</v>
      </c>
      <c r="B648" s="20">
        <v>17</v>
      </c>
      <c r="C648" s="17">
        <v>29.792999999999999</v>
      </c>
      <c r="D648" s="19">
        <v>43666</v>
      </c>
      <c r="E648" s="20">
        <v>17</v>
      </c>
      <c r="F648" s="18" t="str">
        <f t="shared" si="30"/>
        <v/>
      </c>
      <c r="I648" s="11">
        <f t="shared" si="31"/>
        <v>43666</v>
      </c>
      <c r="J648" s="11" t="str">
        <f t="shared" si="32"/>
        <v/>
      </c>
    </row>
    <row r="649" spans="1:10" x14ac:dyDescent="0.35">
      <c r="A649" s="19">
        <v>43666</v>
      </c>
      <c r="B649" s="20">
        <v>18</v>
      </c>
      <c r="C649" s="17">
        <v>32.201900000000002</v>
      </c>
      <c r="D649" s="19">
        <v>43666</v>
      </c>
      <c r="E649" s="20">
        <v>18</v>
      </c>
      <c r="F649" s="18" t="str">
        <f t="shared" si="30"/>
        <v/>
      </c>
      <c r="I649" s="11">
        <f t="shared" si="31"/>
        <v>43666</v>
      </c>
      <c r="J649" s="11" t="str">
        <f t="shared" si="32"/>
        <v/>
      </c>
    </row>
    <row r="650" spans="1:10" x14ac:dyDescent="0.35">
      <c r="A650" s="19">
        <v>43666</v>
      </c>
      <c r="B650" s="20">
        <v>19</v>
      </c>
      <c r="C650" s="17">
        <v>39.405299999999997</v>
      </c>
      <c r="D650" s="19">
        <v>43666</v>
      </c>
      <c r="E650" s="20">
        <v>19</v>
      </c>
      <c r="F650" s="18" t="str">
        <f t="shared" si="30"/>
        <v/>
      </c>
      <c r="I650" s="11">
        <f t="shared" si="31"/>
        <v>43666</v>
      </c>
      <c r="J650" s="11" t="str">
        <f t="shared" si="32"/>
        <v/>
      </c>
    </row>
    <row r="651" spans="1:10" x14ac:dyDescent="0.35">
      <c r="A651" s="19">
        <v>43667</v>
      </c>
      <c r="B651" s="20">
        <v>12</v>
      </c>
      <c r="C651" s="17">
        <v>20.370699999999999</v>
      </c>
      <c r="D651" s="19">
        <v>43667</v>
      </c>
      <c r="E651" s="20">
        <v>12</v>
      </c>
      <c r="F651" s="18">
        <f t="shared" si="30"/>
        <v>38.582400000000007</v>
      </c>
      <c r="G651" s="18">
        <f>MAX(AVERAGE(C651:C653),AVERAGE(C652:C654),AVERAGE(C653:C655),AVERAGE(C654:C656),AVERAGE(C655:C657),AVERAGE(C656:C658))</f>
        <v>40.418733333333336</v>
      </c>
      <c r="H651" s="18">
        <f>MAX(AVERAGE(C651:C652),AVERAGE(C652:C653),AVERAGE(C653:C654),AVERAGE(C654:C655),AVERAGE(C655:C656),AVERAGE(C656:C657),AVERAGE(C657:C658))</f>
        <v>43.450200000000002</v>
      </c>
      <c r="I651" s="11">
        <f t="shared" si="31"/>
        <v>43667</v>
      </c>
      <c r="J651" s="11" t="str">
        <f t="shared" si="32"/>
        <v/>
      </c>
    </row>
    <row r="652" spans="1:10" x14ac:dyDescent="0.35">
      <c r="A652" s="19">
        <v>43667</v>
      </c>
      <c r="B652" s="20">
        <v>13</v>
      </c>
      <c r="C652" s="17">
        <v>24.805800000000001</v>
      </c>
      <c r="D652" s="19">
        <v>43667</v>
      </c>
      <c r="E652" s="20">
        <v>13</v>
      </c>
      <c r="F652" s="18" t="str">
        <f t="shared" si="30"/>
        <v/>
      </c>
      <c r="I652" s="11">
        <f t="shared" si="31"/>
        <v>43667</v>
      </c>
      <c r="J652" s="11" t="str">
        <f t="shared" si="32"/>
        <v/>
      </c>
    </row>
    <row r="653" spans="1:10" x14ac:dyDescent="0.35">
      <c r="A653" s="19">
        <v>43667</v>
      </c>
      <c r="B653" s="20">
        <v>14</v>
      </c>
      <c r="C653" s="17">
        <v>27.023299999999999</v>
      </c>
      <c r="D653" s="19">
        <v>43667</v>
      </c>
      <c r="E653" s="20">
        <v>14</v>
      </c>
      <c r="F653" s="18" t="str">
        <f t="shared" si="30"/>
        <v/>
      </c>
      <c r="I653" s="11">
        <f t="shared" si="31"/>
        <v>43667</v>
      </c>
      <c r="J653" s="11" t="str">
        <f t="shared" si="32"/>
        <v/>
      </c>
    </row>
    <row r="654" spans="1:10" x14ac:dyDescent="0.35">
      <c r="A654" s="19">
        <v>43667</v>
      </c>
      <c r="B654" s="20">
        <v>15</v>
      </c>
      <c r="C654" s="17">
        <v>29.872</v>
      </c>
      <c r="D654" s="19">
        <v>43667</v>
      </c>
      <c r="E654" s="20">
        <v>15</v>
      </c>
      <c r="F654" s="18" t="str">
        <f t="shared" si="30"/>
        <v/>
      </c>
      <c r="I654" s="11">
        <f t="shared" si="31"/>
        <v>43667</v>
      </c>
      <c r="J654" s="11" t="str">
        <f t="shared" si="32"/>
        <v/>
      </c>
    </row>
    <row r="655" spans="1:10" x14ac:dyDescent="0.35">
      <c r="A655" s="19">
        <v>43667</v>
      </c>
      <c r="B655" s="20">
        <v>16</v>
      </c>
      <c r="C655" s="17">
        <v>33.073399999999999</v>
      </c>
      <c r="D655" s="19">
        <v>43667</v>
      </c>
      <c r="E655" s="20">
        <v>16</v>
      </c>
      <c r="F655" s="18" t="str">
        <f t="shared" si="30"/>
        <v/>
      </c>
      <c r="I655" s="11">
        <f t="shared" si="31"/>
        <v>43667</v>
      </c>
      <c r="J655" s="11" t="str">
        <f t="shared" si="32"/>
        <v/>
      </c>
    </row>
    <row r="656" spans="1:10" x14ac:dyDescent="0.35">
      <c r="A656" s="19">
        <v>43667</v>
      </c>
      <c r="B656" s="20">
        <v>17</v>
      </c>
      <c r="C656" s="17">
        <v>34.355800000000002</v>
      </c>
      <c r="D656" s="19">
        <v>43667</v>
      </c>
      <c r="E656" s="20">
        <v>17</v>
      </c>
      <c r="F656" s="18" t="str">
        <f t="shared" si="30"/>
        <v/>
      </c>
      <c r="I656" s="11">
        <f t="shared" si="31"/>
        <v>43667</v>
      </c>
      <c r="J656" s="11" t="str">
        <f t="shared" si="32"/>
        <v/>
      </c>
    </row>
    <row r="657" spans="1:10" x14ac:dyDescent="0.35">
      <c r="A657" s="19">
        <v>43667</v>
      </c>
      <c r="B657" s="20">
        <v>18</v>
      </c>
      <c r="C657" s="17">
        <v>40.609900000000003</v>
      </c>
      <c r="D657" s="19">
        <v>43667</v>
      </c>
      <c r="E657" s="20">
        <v>18</v>
      </c>
      <c r="F657" s="18" t="str">
        <f t="shared" si="30"/>
        <v/>
      </c>
      <c r="H657" s="18"/>
      <c r="I657" s="11">
        <f t="shared" si="31"/>
        <v>43667</v>
      </c>
      <c r="J657" s="11" t="str">
        <f t="shared" si="32"/>
        <v/>
      </c>
    </row>
    <row r="658" spans="1:10" x14ac:dyDescent="0.35">
      <c r="A658" s="19">
        <v>43667</v>
      </c>
      <c r="B658" s="20">
        <v>19</v>
      </c>
      <c r="C658" s="17">
        <v>46.290500000000002</v>
      </c>
      <c r="D658" s="19">
        <v>43667</v>
      </c>
      <c r="E658" s="20">
        <v>19</v>
      </c>
      <c r="F658" s="18" t="str">
        <f t="shared" si="30"/>
        <v/>
      </c>
      <c r="I658" s="11">
        <f t="shared" si="31"/>
        <v>43667</v>
      </c>
      <c r="J658" s="11" t="str">
        <f t="shared" si="32"/>
        <v/>
      </c>
    </row>
    <row r="659" spans="1:10" x14ac:dyDescent="0.35">
      <c r="A659" s="19">
        <v>43668</v>
      </c>
      <c r="B659" s="20">
        <v>12</v>
      </c>
      <c r="C659" s="17">
        <v>33.990400000000001</v>
      </c>
      <c r="D659" s="19">
        <v>43668</v>
      </c>
      <c r="E659" s="20">
        <v>12</v>
      </c>
      <c r="F659" s="18">
        <f t="shared" si="30"/>
        <v>52.250324999999997</v>
      </c>
      <c r="G659" s="18">
        <f>MAX(AVERAGE(C659:C661),AVERAGE(C660:C662),AVERAGE(C661:C663),AVERAGE(C662:C664),AVERAGE(C663:C665),AVERAGE(C664:C666))</f>
        <v>55.268233333333335</v>
      </c>
      <c r="H659" s="18">
        <f>MAX(AVERAGE(C659:C660),AVERAGE(C660:C661),AVERAGE(C661:C662),AVERAGE(C662:C663),AVERAGE(C663:C664),AVERAGE(C664:C665),AVERAGE(C665:C666))</f>
        <v>57.922600000000003</v>
      </c>
      <c r="I659" s="11">
        <f t="shared" si="31"/>
        <v>43668</v>
      </c>
      <c r="J659" s="11" t="str">
        <f t="shared" si="32"/>
        <v/>
      </c>
    </row>
    <row r="660" spans="1:10" x14ac:dyDescent="0.35">
      <c r="A660" s="19">
        <v>43668</v>
      </c>
      <c r="B660" s="20">
        <v>13</v>
      </c>
      <c r="C660" s="17">
        <v>38.130000000000003</v>
      </c>
      <c r="D660" s="19">
        <v>43668</v>
      </c>
      <c r="E660" s="20">
        <v>13</v>
      </c>
      <c r="F660" s="18" t="str">
        <f t="shared" si="30"/>
        <v/>
      </c>
      <c r="I660" s="11">
        <f t="shared" si="31"/>
        <v>43668</v>
      </c>
      <c r="J660" s="11" t="str">
        <f t="shared" si="32"/>
        <v/>
      </c>
    </row>
    <row r="661" spans="1:10" x14ac:dyDescent="0.35">
      <c r="A661" s="19">
        <v>43668</v>
      </c>
      <c r="B661" s="20">
        <v>14</v>
      </c>
      <c r="C661" s="17">
        <v>39.968299999999999</v>
      </c>
      <c r="D661" s="19">
        <v>43668</v>
      </c>
      <c r="E661" s="20">
        <v>14</v>
      </c>
      <c r="F661" s="18" t="str">
        <f t="shared" si="30"/>
        <v/>
      </c>
      <c r="I661" s="11">
        <f t="shared" si="31"/>
        <v>43668</v>
      </c>
      <c r="J661" s="11" t="str">
        <f t="shared" si="32"/>
        <v/>
      </c>
    </row>
    <row r="662" spans="1:10" x14ac:dyDescent="0.35">
      <c r="A662" s="19">
        <v>43668</v>
      </c>
      <c r="B662" s="20">
        <v>15</v>
      </c>
      <c r="C662" s="17">
        <v>44.240200000000002</v>
      </c>
      <c r="D662" s="19">
        <v>43668</v>
      </c>
      <c r="E662" s="20">
        <v>15</v>
      </c>
      <c r="F662" s="18" t="str">
        <f t="shared" si="30"/>
        <v/>
      </c>
      <c r="I662" s="11">
        <f t="shared" si="31"/>
        <v>43668</v>
      </c>
      <c r="J662" s="11" t="str">
        <f t="shared" si="32"/>
        <v/>
      </c>
    </row>
    <row r="663" spans="1:10" x14ac:dyDescent="0.35">
      <c r="A663" s="19">
        <v>43668</v>
      </c>
      <c r="B663" s="20">
        <v>16</v>
      </c>
      <c r="C663" s="17">
        <v>43.196599999999997</v>
      </c>
      <c r="D663" s="19">
        <v>43668</v>
      </c>
      <c r="E663" s="20">
        <v>16</v>
      </c>
      <c r="F663" s="18" t="str">
        <f t="shared" si="30"/>
        <v/>
      </c>
      <c r="I663" s="11">
        <f t="shared" si="31"/>
        <v>43668</v>
      </c>
      <c r="J663" s="11" t="str">
        <f t="shared" si="32"/>
        <v/>
      </c>
    </row>
    <row r="664" spans="1:10" x14ac:dyDescent="0.35">
      <c r="A664" s="19">
        <v>43668</v>
      </c>
      <c r="B664" s="20">
        <v>17</v>
      </c>
      <c r="C664" s="17">
        <v>49.959499999999998</v>
      </c>
      <c r="D664" s="19">
        <v>43668</v>
      </c>
      <c r="E664" s="20">
        <v>17</v>
      </c>
      <c r="F664" s="18" t="str">
        <f t="shared" si="30"/>
        <v/>
      </c>
      <c r="I664" s="11">
        <f t="shared" si="31"/>
        <v>43668</v>
      </c>
      <c r="J664" s="11" t="str">
        <f t="shared" si="32"/>
        <v/>
      </c>
    </row>
    <row r="665" spans="1:10" x14ac:dyDescent="0.35">
      <c r="A665" s="19">
        <v>43668</v>
      </c>
      <c r="B665" s="20">
        <v>18</v>
      </c>
      <c r="C665" s="17">
        <v>51.595999999999997</v>
      </c>
      <c r="D665" s="19">
        <v>43668</v>
      </c>
      <c r="E665" s="20">
        <v>18</v>
      </c>
      <c r="F665" s="18" t="str">
        <f t="shared" si="30"/>
        <v/>
      </c>
      <c r="I665" s="11">
        <f t="shared" si="31"/>
        <v>43668</v>
      </c>
      <c r="J665" s="11" t="str">
        <f t="shared" si="32"/>
        <v/>
      </c>
    </row>
    <row r="666" spans="1:10" x14ac:dyDescent="0.35">
      <c r="A666" s="19">
        <v>43668</v>
      </c>
      <c r="B666" s="20">
        <v>19</v>
      </c>
      <c r="C666" s="17">
        <v>64.249200000000002</v>
      </c>
      <c r="D666" s="19">
        <v>43668</v>
      </c>
      <c r="E666" s="20">
        <v>19</v>
      </c>
      <c r="F666" s="18" t="str">
        <f t="shared" si="30"/>
        <v/>
      </c>
      <c r="I666" s="11">
        <f t="shared" si="31"/>
        <v>43668</v>
      </c>
      <c r="J666" s="11" t="str">
        <f t="shared" si="32"/>
        <v/>
      </c>
    </row>
    <row r="667" spans="1:10" x14ac:dyDescent="0.35">
      <c r="A667" s="19">
        <v>43669</v>
      </c>
      <c r="B667" s="20">
        <v>12</v>
      </c>
      <c r="C667" s="17">
        <v>43.666800000000002</v>
      </c>
      <c r="D667" s="19">
        <v>43669</v>
      </c>
      <c r="E667" s="20">
        <v>12</v>
      </c>
      <c r="F667" s="18">
        <f t="shared" si="30"/>
        <v>71.712450000000004</v>
      </c>
      <c r="G667" s="18">
        <f>MAX(AVERAGE(C667:C669),AVERAGE(C668:C670),AVERAGE(C669:C671),AVERAGE(C670:C672),AVERAGE(C671:C673),AVERAGE(C672:C674))</f>
        <v>76.628900000000002</v>
      </c>
      <c r="H667" s="18">
        <f>MAX(AVERAGE(C667:C668),AVERAGE(C668:C669),AVERAGE(C669:C670),AVERAGE(C670:C671),AVERAGE(C671:C672),AVERAGE(C672:C673),AVERAGE(C673:C674))</f>
        <v>82.68780000000001</v>
      </c>
      <c r="I667" s="11">
        <f t="shared" si="31"/>
        <v>43669</v>
      </c>
      <c r="J667" s="11" t="str">
        <f t="shared" si="32"/>
        <v/>
      </c>
    </row>
    <row r="668" spans="1:10" x14ac:dyDescent="0.35">
      <c r="A668" s="19">
        <v>43669</v>
      </c>
      <c r="B668" s="20">
        <v>13</v>
      </c>
      <c r="C668" s="17">
        <v>47.1355</v>
      </c>
      <c r="D668" s="19">
        <v>43669</v>
      </c>
      <c r="E668" s="20">
        <v>13</v>
      </c>
      <c r="F668" s="18" t="str">
        <f t="shared" si="30"/>
        <v/>
      </c>
      <c r="I668" s="11">
        <f t="shared" si="31"/>
        <v>43669</v>
      </c>
      <c r="J668" s="11" t="str">
        <f t="shared" si="32"/>
        <v/>
      </c>
    </row>
    <row r="669" spans="1:10" x14ac:dyDescent="0.35">
      <c r="A669" s="19">
        <v>43669</v>
      </c>
      <c r="B669" s="20">
        <v>14</v>
      </c>
      <c r="C669" s="17">
        <v>53.774999999999999</v>
      </c>
      <c r="D669" s="19">
        <v>43669</v>
      </c>
      <c r="E669" s="20">
        <v>14</v>
      </c>
      <c r="F669" s="18" t="str">
        <f t="shared" si="30"/>
        <v/>
      </c>
      <c r="I669" s="11">
        <f t="shared" si="31"/>
        <v>43669</v>
      </c>
      <c r="J669" s="11" t="str">
        <f t="shared" si="32"/>
        <v/>
      </c>
    </row>
    <row r="670" spans="1:10" x14ac:dyDescent="0.35">
      <c r="A670" s="19">
        <v>43669</v>
      </c>
      <c r="B670" s="20">
        <v>15</v>
      </c>
      <c r="C670" s="17">
        <v>56.241500000000002</v>
      </c>
      <c r="D670" s="19">
        <v>43669</v>
      </c>
      <c r="E670" s="20">
        <v>15</v>
      </c>
      <c r="F670" s="18" t="str">
        <f t="shared" si="30"/>
        <v/>
      </c>
      <c r="I670" s="11">
        <f t="shared" si="31"/>
        <v>43669</v>
      </c>
      <c r="J670" s="11" t="str">
        <f t="shared" si="32"/>
        <v/>
      </c>
    </row>
    <row r="671" spans="1:10" x14ac:dyDescent="0.35">
      <c r="A671" s="19">
        <v>43669</v>
      </c>
      <c r="B671" s="20">
        <v>16</v>
      </c>
      <c r="C671" s="17">
        <v>56.963099999999997</v>
      </c>
      <c r="D671" s="19">
        <v>43669</v>
      </c>
      <c r="E671" s="20">
        <v>16</v>
      </c>
      <c r="F671" s="18" t="str">
        <f t="shared" si="30"/>
        <v/>
      </c>
      <c r="I671" s="11">
        <f t="shared" si="31"/>
        <v>43669</v>
      </c>
      <c r="J671" s="11" t="str">
        <f t="shared" si="32"/>
        <v/>
      </c>
    </row>
    <row r="672" spans="1:10" x14ac:dyDescent="0.35">
      <c r="A672" s="19">
        <v>43669</v>
      </c>
      <c r="B672" s="20">
        <v>17</v>
      </c>
      <c r="C672" s="17">
        <v>64.511099999999999</v>
      </c>
      <c r="D672" s="19">
        <v>43669</v>
      </c>
      <c r="E672" s="20">
        <v>17</v>
      </c>
      <c r="F672" s="18" t="str">
        <f t="shared" si="30"/>
        <v/>
      </c>
      <c r="I672" s="11">
        <f t="shared" si="31"/>
        <v>43669</v>
      </c>
      <c r="J672" s="11" t="str">
        <f t="shared" si="32"/>
        <v/>
      </c>
    </row>
    <row r="673" spans="1:10" x14ac:dyDescent="0.35">
      <c r="A673" s="19">
        <v>43669</v>
      </c>
      <c r="B673" s="20">
        <v>18</v>
      </c>
      <c r="C673" s="17">
        <v>67.704700000000003</v>
      </c>
      <c r="D673" s="19">
        <v>43669</v>
      </c>
      <c r="E673" s="20">
        <v>18</v>
      </c>
      <c r="F673" s="18" t="str">
        <f t="shared" si="30"/>
        <v/>
      </c>
      <c r="H673" s="18"/>
      <c r="I673" s="11">
        <f t="shared" si="31"/>
        <v>43669</v>
      </c>
      <c r="J673" s="11" t="str">
        <f t="shared" si="32"/>
        <v/>
      </c>
    </row>
    <row r="674" spans="1:10" x14ac:dyDescent="0.35">
      <c r="A674" s="19">
        <v>43669</v>
      </c>
      <c r="B674" s="20">
        <v>19</v>
      </c>
      <c r="C674" s="17">
        <v>97.670900000000003</v>
      </c>
      <c r="D674" s="19">
        <v>43669</v>
      </c>
      <c r="E674" s="20">
        <v>19</v>
      </c>
      <c r="F674" s="18" t="str">
        <f t="shared" si="30"/>
        <v/>
      </c>
      <c r="I674" s="11">
        <f t="shared" si="31"/>
        <v>43669</v>
      </c>
      <c r="J674" s="11" t="str">
        <f t="shared" si="32"/>
        <v/>
      </c>
    </row>
    <row r="675" spans="1:10" x14ac:dyDescent="0.35">
      <c r="A675" s="19">
        <v>43670</v>
      </c>
      <c r="B675" s="20">
        <v>12</v>
      </c>
      <c r="C675" s="17">
        <v>48.136600000000001</v>
      </c>
      <c r="D675" s="19">
        <v>43670</v>
      </c>
      <c r="E675" s="20">
        <v>12</v>
      </c>
      <c r="F675" s="18">
        <f t="shared" si="30"/>
        <v>78.207750000000004</v>
      </c>
      <c r="G675" s="18">
        <f>MAX(AVERAGE(C675:C677),AVERAGE(C676:C678),AVERAGE(C677:C679),AVERAGE(C678:C680),AVERAGE(C679:C681),AVERAGE(C680:C682))</f>
        <v>83.145200000000003</v>
      </c>
      <c r="H675" s="18">
        <f>MAX(AVERAGE(C675:C676),AVERAGE(C676:C677),AVERAGE(C677:C678),AVERAGE(C678:C679),AVERAGE(C679:C680),AVERAGE(C680:C681),AVERAGE(C681:C682))</f>
        <v>90.997399999999999</v>
      </c>
      <c r="I675" s="11">
        <f t="shared" si="31"/>
        <v>43670</v>
      </c>
      <c r="J675" s="11" t="str">
        <f t="shared" si="32"/>
        <v/>
      </c>
    </row>
    <row r="676" spans="1:10" x14ac:dyDescent="0.35">
      <c r="A676" s="19">
        <v>43670</v>
      </c>
      <c r="B676" s="20">
        <v>13</v>
      </c>
      <c r="C676" s="17">
        <v>54.202300000000001</v>
      </c>
      <c r="D676" s="19">
        <v>43670</v>
      </c>
      <c r="E676" s="20">
        <v>13</v>
      </c>
      <c r="F676" s="18" t="str">
        <f t="shared" si="30"/>
        <v/>
      </c>
      <c r="I676" s="11">
        <f t="shared" si="31"/>
        <v>43670</v>
      </c>
      <c r="J676" s="11" t="str">
        <f t="shared" si="32"/>
        <v/>
      </c>
    </row>
    <row r="677" spans="1:10" x14ac:dyDescent="0.35">
      <c r="A677" s="19">
        <v>43670</v>
      </c>
      <c r="B677" s="20">
        <v>14</v>
      </c>
      <c r="C677" s="17">
        <v>69.474000000000004</v>
      </c>
      <c r="D677" s="19">
        <v>43670</v>
      </c>
      <c r="E677" s="20">
        <v>14</v>
      </c>
      <c r="F677" s="18" t="str">
        <f t="shared" si="30"/>
        <v/>
      </c>
      <c r="I677" s="11">
        <f t="shared" si="31"/>
        <v>43670</v>
      </c>
      <c r="J677" s="11" t="str">
        <f t="shared" si="32"/>
        <v/>
      </c>
    </row>
    <row r="678" spans="1:10" x14ac:dyDescent="0.35">
      <c r="A678" s="19">
        <v>43670</v>
      </c>
      <c r="B678" s="20">
        <v>15</v>
      </c>
      <c r="C678" s="17">
        <v>59.456699999999998</v>
      </c>
      <c r="D678" s="19">
        <v>43670</v>
      </c>
      <c r="E678" s="20">
        <v>15</v>
      </c>
      <c r="F678" s="18" t="str">
        <f t="shared" si="30"/>
        <v/>
      </c>
      <c r="I678" s="11">
        <f t="shared" si="31"/>
        <v>43670</v>
      </c>
      <c r="J678" s="11" t="str">
        <f t="shared" si="32"/>
        <v/>
      </c>
    </row>
    <row r="679" spans="1:10" x14ac:dyDescent="0.35">
      <c r="A679" s="19">
        <v>43670</v>
      </c>
      <c r="B679" s="20">
        <v>16</v>
      </c>
      <c r="C679" s="17">
        <v>63.395400000000002</v>
      </c>
      <c r="D679" s="19">
        <v>43670</v>
      </c>
      <c r="E679" s="20">
        <v>16</v>
      </c>
      <c r="F679" s="18" t="str">
        <f t="shared" si="30"/>
        <v/>
      </c>
      <c r="I679" s="11">
        <f t="shared" si="31"/>
        <v>43670</v>
      </c>
      <c r="J679" s="11" t="str">
        <f t="shared" si="32"/>
        <v/>
      </c>
    </row>
    <row r="680" spans="1:10" x14ac:dyDescent="0.35">
      <c r="A680" s="19">
        <v>43670</v>
      </c>
      <c r="B680" s="20">
        <v>17</v>
      </c>
      <c r="C680" s="17">
        <v>67.440799999999996</v>
      </c>
      <c r="D680" s="19">
        <v>43670</v>
      </c>
      <c r="E680" s="20">
        <v>17</v>
      </c>
      <c r="F680" s="18" t="str">
        <f t="shared" si="30"/>
        <v/>
      </c>
      <c r="I680" s="11">
        <f t="shared" si="31"/>
        <v>43670</v>
      </c>
      <c r="J680" s="11" t="str">
        <f t="shared" si="32"/>
        <v/>
      </c>
    </row>
    <row r="681" spans="1:10" x14ac:dyDescent="0.35">
      <c r="A681" s="19">
        <v>43670</v>
      </c>
      <c r="B681" s="20">
        <v>18</v>
      </c>
      <c r="C681" s="17">
        <v>74.553700000000006</v>
      </c>
      <c r="D681" s="19">
        <v>43670</v>
      </c>
      <c r="E681" s="20">
        <v>18</v>
      </c>
      <c r="F681" s="18" t="str">
        <f t="shared" si="30"/>
        <v/>
      </c>
      <c r="I681" s="11">
        <f t="shared" si="31"/>
        <v>43670</v>
      </c>
      <c r="J681" s="11" t="str">
        <f t="shared" si="32"/>
        <v/>
      </c>
    </row>
    <row r="682" spans="1:10" x14ac:dyDescent="0.35">
      <c r="A682" s="19">
        <v>43670</v>
      </c>
      <c r="B682" s="20">
        <v>19</v>
      </c>
      <c r="C682" s="17">
        <v>107.44110000000001</v>
      </c>
      <c r="D682" s="19">
        <v>43670</v>
      </c>
      <c r="E682" s="20">
        <v>19</v>
      </c>
      <c r="F682" s="18" t="str">
        <f t="shared" si="30"/>
        <v/>
      </c>
      <c r="I682" s="11">
        <f t="shared" si="31"/>
        <v>43670</v>
      </c>
      <c r="J682" s="11" t="str">
        <f t="shared" si="32"/>
        <v/>
      </c>
    </row>
    <row r="683" spans="1:10" x14ac:dyDescent="0.35">
      <c r="A683" s="19">
        <v>43671</v>
      </c>
      <c r="B683" s="20">
        <v>12</v>
      </c>
      <c r="C683" s="17">
        <v>47.991900000000001</v>
      </c>
      <c r="D683" s="19">
        <v>43671</v>
      </c>
      <c r="E683" s="20">
        <v>12</v>
      </c>
      <c r="F683" s="18">
        <f t="shared" si="30"/>
        <v>73.325524999999999</v>
      </c>
      <c r="G683" s="18">
        <f>MAX(AVERAGE(C683:C685),AVERAGE(C684:C686),AVERAGE(C685:C687),AVERAGE(C686:C688),AVERAGE(C687:C689),AVERAGE(C688:C690))</f>
        <v>76.527566666666672</v>
      </c>
      <c r="H683" s="18">
        <f>MAX(AVERAGE(C683:C684),AVERAGE(C684:C685),AVERAGE(C685:C686),AVERAGE(C686:C687),AVERAGE(C687:C688),AVERAGE(C688:C689),AVERAGE(C689:C690))</f>
        <v>81.847200000000001</v>
      </c>
      <c r="I683" s="11">
        <f t="shared" si="31"/>
        <v>43671</v>
      </c>
      <c r="J683" s="11" t="str">
        <f t="shared" si="32"/>
        <v/>
      </c>
    </row>
    <row r="684" spans="1:10" x14ac:dyDescent="0.35">
      <c r="A684" s="19">
        <v>43671</v>
      </c>
      <c r="B684" s="20">
        <v>13</v>
      </c>
      <c r="C684" s="17">
        <v>52.334099999999999</v>
      </c>
      <c r="D684" s="19">
        <v>43671</v>
      </c>
      <c r="E684" s="20">
        <v>13</v>
      </c>
      <c r="F684" s="18" t="str">
        <f t="shared" si="30"/>
        <v/>
      </c>
      <c r="I684" s="11">
        <f t="shared" si="31"/>
        <v>43671</v>
      </c>
      <c r="J684" s="11" t="str">
        <f t="shared" si="32"/>
        <v/>
      </c>
    </row>
    <row r="685" spans="1:10" x14ac:dyDescent="0.35">
      <c r="A685" s="19">
        <v>43671</v>
      </c>
      <c r="B685" s="20">
        <v>14</v>
      </c>
      <c r="C685" s="17">
        <v>54.893300000000004</v>
      </c>
      <c r="D685" s="19">
        <v>43671</v>
      </c>
      <c r="E685" s="20">
        <v>14</v>
      </c>
      <c r="F685" s="18" t="str">
        <f t="shared" si="30"/>
        <v/>
      </c>
      <c r="H685" s="18"/>
      <c r="I685" s="11">
        <f t="shared" si="31"/>
        <v>43671</v>
      </c>
      <c r="J685" s="11" t="str">
        <f t="shared" si="32"/>
        <v/>
      </c>
    </row>
    <row r="686" spans="1:10" x14ac:dyDescent="0.35">
      <c r="A686" s="19">
        <v>43671</v>
      </c>
      <c r="B686" s="20">
        <v>15</v>
      </c>
      <c r="C686" s="17">
        <v>61.330500000000001</v>
      </c>
      <c r="D686" s="19">
        <v>43671</v>
      </c>
      <c r="E686" s="20">
        <v>15</v>
      </c>
      <c r="F686" s="18" t="str">
        <f t="shared" si="30"/>
        <v/>
      </c>
      <c r="I686" s="11">
        <f t="shared" si="31"/>
        <v>43671</v>
      </c>
      <c r="J686" s="11" t="str">
        <f t="shared" si="32"/>
        <v/>
      </c>
    </row>
    <row r="687" spans="1:10" x14ac:dyDescent="0.35">
      <c r="A687" s="19">
        <v>43671</v>
      </c>
      <c r="B687" s="20">
        <v>16</v>
      </c>
      <c r="C687" s="17">
        <v>63.7194</v>
      </c>
      <c r="D687" s="19">
        <v>43671</v>
      </c>
      <c r="E687" s="20">
        <v>16</v>
      </c>
      <c r="F687" s="18" t="str">
        <f t="shared" si="30"/>
        <v/>
      </c>
      <c r="I687" s="11">
        <f t="shared" si="31"/>
        <v>43671</v>
      </c>
      <c r="J687" s="11" t="str">
        <f t="shared" si="32"/>
        <v/>
      </c>
    </row>
    <row r="688" spans="1:10" x14ac:dyDescent="0.35">
      <c r="A688" s="19">
        <v>43671</v>
      </c>
      <c r="B688" s="20">
        <v>17</v>
      </c>
      <c r="C688" s="17">
        <v>65.888300000000001</v>
      </c>
      <c r="D688" s="19">
        <v>43671</v>
      </c>
      <c r="E688" s="20">
        <v>17</v>
      </c>
      <c r="F688" s="18" t="str">
        <f t="shared" si="30"/>
        <v/>
      </c>
      <c r="I688" s="11">
        <f t="shared" si="31"/>
        <v>43671</v>
      </c>
      <c r="J688" s="11" t="str">
        <f t="shared" si="32"/>
        <v/>
      </c>
    </row>
    <row r="689" spans="1:10" x14ac:dyDescent="0.35">
      <c r="A689" s="19">
        <v>43671</v>
      </c>
      <c r="B689" s="20">
        <v>18</v>
      </c>
      <c r="C689" s="17">
        <v>70.393100000000004</v>
      </c>
      <c r="D689" s="19">
        <v>43671</v>
      </c>
      <c r="E689" s="20">
        <v>18</v>
      </c>
      <c r="F689" s="18" t="str">
        <f t="shared" si="30"/>
        <v/>
      </c>
      <c r="I689" s="11">
        <f t="shared" si="31"/>
        <v>43671</v>
      </c>
      <c r="J689" s="11" t="str">
        <f t="shared" si="32"/>
        <v/>
      </c>
    </row>
    <row r="690" spans="1:10" x14ac:dyDescent="0.35">
      <c r="A690" s="19">
        <v>43671</v>
      </c>
      <c r="B690" s="20">
        <v>19</v>
      </c>
      <c r="C690" s="17">
        <v>93.301299999999998</v>
      </c>
      <c r="D690" s="19">
        <v>43671</v>
      </c>
      <c r="E690" s="20">
        <v>19</v>
      </c>
      <c r="F690" s="18" t="str">
        <f t="shared" si="30"/>
        <v/>
      </c>
      <c r="I690" s="11">
        <f t="shared" si="31"/>
        <v>43671</v>
      </c>
      <c r="J690" s="11" t="str">
        <f t="shared" si="32"/>
        <v/>
      </c>
    </row>
    <row r="691" spans="1:10" x14ac:dyDescent="0.35">
      <c r="A691" s="19">
        <v>43672</v>
      </c>
      <c r="B691" s="20">
        <v>12</v>
      </c>
      <c r="C691" s="17">
        <v>40.585000000000001</v>
      </c>
      <c r="D691" s="19">
        <v>43672</v>
      </c>
      <c r="E691" s="20">
        <v>12</v>
      </c>
      <c r="F691" s="18">
        <f t="shared" si="30"/>
        <v>59.457174999999999</v>
      </c>
      <c r="G691" s="18">
        <f>MAX(AVERAGE(C691:C693),AVERAGE(C692:C694),AVERAGE(C693:C695),AVERAGE(C694:C696),AVERAGE(C695:C697),AVERAGE(C696:C698))</f>
        <v>60.209133333333334</v>
      </c>
      <c r="H691" s="18">
        <f>MAX(AVERAGE(C691:C692),AVERAGE(C692:C693),AVERAGE(C693:C694),AVERAGE(C694:C695),AVERAGE(C695:C696),AVERAGE(C696:C697),AVERAGE(C697:C698))</f>
        <v>62.195800000000006</v>
      </c>
      <c r="I691" s="11">
        <f t="shared" si="31"/>
        <v>43672</v>
      </c>
      <c r="J691" s="11" t="str">
        <f t="shared" si="32"/>
        <v/>
      </c>
    </row>
    <row r="692" spans="1:10" x14ac:dyDescent="0.35">
      <c r="A692" s="19">
        <v>43672</v>
      </c>
      <c r="B692" s="20">
        <v>13</v>
      </c>
      <c r="C692" s="17">
        <v>46.943899999999999</v>
      </c>
      <c r="D692" s="19">
        <v>43672</v>
      </c>
      <c r="E692" s="20">
        <v>13</v>
      </c>
      <c r="F692" s="18" t="str">
        <f t="shared" si="30"/>
        <v/>
      </c>
      <c r="I692" s="11">
        <f t="shared" si="31"/>
        <v>43672</v>
      </c>
      <c r="J692" s="11" t="str">
        <f t="shared" si="32"/>
        <v/>
      </c>
    </row>
    <row r="693" spans="1:10" x14ac:dyDescent="0.35">
      <c r="A693" s="19">
        <v>43672</v>
      </c>
      <c r="B693" s="20">
        <v>14</v>
      </c>
      <c r="C693" s="17">
        <v>52.577300000000001</v>
      </c>
      <c r="D693" s="19">
        <v>43672</v>
      </c>
      <c r="E693" s="20">
        <v>14</v>
      </c>
      <c r="F693" s="18" t="str">
        <f t="shared" si="30"/>
        <v/>
      </c>
      <c r="I693" s="11">
        <f t="shared" si="31"/>
        <v>43672</v>
      </c>
      <c r="J693" s="11" t="str">
        <f t="shared" si="32"/>
        <v/>
      </c>
    </row>
    <row r="694" spans="1:10" x14ac:dyDescent="0.35">
      <c r="A694" s="19">
        <v>43672</v>
      </c>
      <c r="B694" s="20">
        <v>15</v>
      </c>
      <c r="C694" s="17">
        <v>54.097099999999998</v>
      </c>
      <c r="D694" s="19">
        <v>43672</v>
      </c>
      <c r="E694" s="20">
        <v>15</v>
      </c>
      <c r="F694" s="18" t="str">
        <f t="shared" si="30"/>
        <v/>
      </c>
      <c r="I694" s="11">
        <f t="shared" si="31"/>
        <v>43672</v>
      </c>
      <c r="J694" s="11" t="str">
        <f t="shared" si="32"/>
        <v/>
      </c>
    </row>
    <row r="695" spans="1:10" x14ac:dyDescent="0.35">
      <c r="A695" s="19">
        <v>43672</v>
      </c>
      <c r="B695" s="20">
        <v>16</v>
      </c>
      <c r="C695" s="17">
        <v>57.201300000000003</v>
      </c>
      <c r="D695" s="19">
        <v>43672</v>
      </c>
      <c r="E695" s="20">
        <v>16</v>
      </c>
      <c r="F695" s="18" t="str">
        <f t="shared" si="30"/>
        <v/>
      </c>
      <c r="H695" s="18"/>
      <c r="I695" s="11">
        <f t="shared" si="31"/>
        <v>43672</v>
      </c>
      <c r="J695" s="11" t="str">
        <f t="shared" si="32"/>
        <v/>
      </c>
    </row>
    <row r="696" spans="1:10" x14ac:dyDescent="0.35">
      <c r="A696" s="19">
        <v>43672</v>
      </c>
      <c r="B696" s="20">
        <v>17</v>
      </c>
      <c r="C696" s="17">
        <v>56.235799999999998</v>
      </c>
      <c r="D696" s="19">
        <v>43672</v>
      </c>
      <c r="E696" s="20">
        <v>17</v>
      </c>
      <c r="F696" s="18" t="str">
        <f t="shared" si="30"/>
        <v/>
      </c>
      <c r="I696" s="11">
        <f t="shared" si="31"/>
        <v>43672</v>
      </c>
      <c r="J696" s="11" t="str">
        <f t="shared" si="32"/>
        <v/>
      </c>
    </row>
    <row r="697" spans="1:10" x14ac:dyDescent="0.35">
      <c r="A697" s="19">
        <v>43672</v>
      </c>
      <c r="B697" s="20">
        <v>18</v>
      </c>
      <c r="C697" s="17">
        <v>58.373600000000003</v>
      </c>
      <c r="D697" s="19">
        <v>43672</v>
      </c>
      <c r="E697" s="20">
        <v>18</v>
      </c>
      <c r="F697" s="18" t="str">
        <f t="shared" si="30"/>
        <v/>
      </c>
      <c r="I697" s="11">
        <f t="shared" si="31"/>
        <v>43672</v>
      </c>
      <c r="J697" s="11" t="str">
        <f t="shared" si="32"/>
        <v/>
      </c>
    </row>
    <row r="698" spans="1:10" x14ac:dyDescent="0.35">
      <c r="A698" s="19">
        <v>43672</v>
      </c>
      <c r="B698" s="20">
        <v>19</v>
      </c>
      <c r="C698" s="17">
        <v>66.018000000000001</v>
      </c>
      <c r="D698" s="19">
        <v>43672</v>
      </c>
      <c r="E698" s="20">
        <v>19</v>
      </c>
      <c r="F698" s="18" t="str">
        <f t="shared" si="30"/>
        <v/>
      </c>
      <c r="I698" s="11">
        <f t="shared" si="31"/>
        <v>43672</v>
      </c>
      <c r="J698" s="11" t="str">
        <f t="shared" si="32"/>
        <v/>
      </c>
    </row>
    <row r="699" spans="1:10" x14ac:dyDescent="0.35">
      <c r="A699" s="19">
        <v>43673</v>
      </c>
      <c r="B699" s="20">
        <v>12</v>
      </c>
      <c r="C699" s="17">
        <v>30.548999999999999</v>
      </c>
      <c r="D699" s="19">
        <v>43673</v>
      </c>
      <c r="E699" s="20">
        <v>12</v>
      </c>
      <c r="F699" s="18">
        <f t="shared" si="30"/>
        <v>48.235549999999996</v>
      </c>
      <c r="G699" s="18">
        <f>MAX(AVERAGE(C699:C701),AVERAGE(C700:C702),AVERAGE(C701:C703),AVERAGE(C702:C704),AVERAGE(C703:C705),AVERAGE(C704:C706))</f>
        <v>50.085333333333331</v>
      </c>
      <c r="H699" s="18">
        <f>MAX(AVERAGE(C699:C700),AVERAGE(C700:C701),AVERAGE(C701:C702),AVERAGE(C702:C703),AVERAGE(C703:C704),AVERAGE(C704:C705),AVERAGE(C705:C706))</f>
        <v>52.422600000000003</v>
      </c>
      <c r="I699" s="11">
        <f t="shared" si="31"/>
        <v>43673</v>
      </c>
      <c r="J699" s="11" t="str">
        <f t="shared" si="32"/>
        <v/>
      </c>
    </row>
    <row r="700" spans="1:10" x14ac:dyDescent="0.35">
      <c r="A700" s="19">
        <v>43673</v>
      </c>
      <c r="B700" s="20">
        <v>13</v>
      </c>
      <c r="C700" s="17">
        <v>34.753100000000003</v>
      </c>
      <c r="D700" s="19">
        <v>43673</v>
      </c>
      <c r="E700" s="20">
        <v>13</v>
      </c>
      <c r="F700" s="18" t="str">
        <f t="shared" si="30"/>
        <v/>
      </c>
      <c r="I700" s="11">
        <f t="shared" si="31"/>
        <v>43673</v>
      </c>
      <c r="J700" s="11" t="str">
        <f t="shared" si="32"/>
        <v/>
      </c>
    </row>
    <row r="701" spans="1:10" x14ac:dyDescent="0.35">
      <c r="A701" s="19">
        <v>43673</v>
      </c>
      <c r="B701" s="20">
        <v>14</v>
      </c>
      <c r="C701" s="17">
        <v>38.946399999999997</v>
      </c>
      <c r="D701" s="19">
        <v>43673</v>
      </c>
      <c r="E701" s="20">
        <v>14</v>
      </c>
      <c r="F701" s="18" t="str">
        <f t="shared" si="30"/>
        <v/>
      </c>
      <c r="I701" s="11">
        <f t="shared" si="31"/>
        <v>43673</v>
      </c>
      <c r="J701" s="11" t="str">
        <f t="shared" si="32"/>
        <v/>
      </c>
    </row>
    <row r="702" spans="1:10" x14ac:dyDescent="0.35">
      <c r="A702" s="19">
        <v>43673</v>
      </c>
      <c r="B702" s="20">
        <v>15</v>
      </c>
      <c r="C702" s="17">
        <v>39.643700000000003</v>
      </c>
      <c r="D702" s="19">
        <v>43673</v>
      </c>
      <c r="E702" s="20">
        <v>15</v>
      </c>
      <c r="F702" s="18" t="str">
        <f t="shared" si="30"/>
        <v/>
      </c>
      <c r="I702" s="11">
        <f t="shared" si="31"/>
        <v>43673</v>
      </c>
      <c r="J702" s="11" t="str">
        <f t="shared" si="32"/>
        <v/>
      </c>
    </row>
    <row r="703" spans="1:10" x14ac:dyDescent="0.35">
      <c r="A703" s="19">
        <v>43673</v>
      </c>
      <c r="B703" s="20">
        <v>16</v>
      </c>
      <c r="C703" s="17">
        <v>42.686199999999999</v>
      </c>
      <c r="D703" s="19">
        <v>43673</v>
      </c>
      <c r="E703" s="20">
        <v>16</v>
      </c>
      <c r="F703" s="18" t="str">
        <f t="shared" si="30"/>
        <v/>
      </c>
      <c r="I703" s="11">
        <f t="shared" si="31"/>
        <v>43673</v>
      </c>
      <c r="J703" s="11" t="str">
        <f t="shared" si="32"/>
        <v/>
      </c>
    </row>
    <row r="704" spans="1:10" x14ac:dyDescent="0.35">
      <c r="A704" s="19">
        <v>43673</v>
      </c>
      <c r="B704" s="20">
        <v>17</v>
      </c>
      <c r="C704" s="17">
        <v>45.410800000000002</v>
      </c>
      <c r="D704" s="19">
        <v>43673</v>
      </c>
      <c r="E704" s="20">
        <v>17</v>
      </c>
      <c r="F704" s="18" t="str">
        <f t="shared" si="30"/>
        <v/>
      </c>
      <c r="I704" s="11">
        <f t="shared" si="31"/>
        <v>43673</v>
      </c>
      <c r="J704" s="11" t="str">
        <f t="shared" si="32"/>
        <v/>
      </c>
    </row>
    <row r="705" spans="1:10" x14ac:dyDescent="0.35">
      <c r="A705" s="19">
        <v>43673</v>
      </c>
      <c r="B705" s="20">
        <v>18</v>
      </c>
      <c r="C705" s="17">
        <v>48.6845</v>
      </c>
      <c r="D705" s="19">
        <v>43673</v>
      </c>
      <c r="E705" s="20">
        <v>18</v>
      </c>
      <c r="F705" s="18" t="str">
        <f t="shared" si="30"/>
        <v/>
      </c>
      <c r="H705" s="18"/>
      <c r="I705" s="11">
        <f t="shared" si="31"/>
        <v>43673</v>
      </c>
      <c r="J705" s="11" t="str">
        <f t="shared" si="32"/>
        <v/>
      </c>
    </row>
    <row r="706" spans="1:10" x14ac:dyDescent="0.35">
      <c r="A706" s="19">
        <v>43673</v>
      </c>
      <c r="B706" s="20">
        <v>19</v>
      </c>
      <c r="C706" s="17">
        <v>56.160699999999999</v>
      </c>
      <c r="D706" s="19">
        <v>43673</v>
      </c>
      <c r="E706" s="20">
        <v>19</v>
      </c>
      <c r="F706" s="18" t="str">
        <f t="shared" si="30"/>
        <v/>
      </c>
      <c r="I706" s="11">
        <f t="shared" si="31"/>
        <v>43673</v>
      </c>
      <c r="J706" s="11" t="str">
        <f t="shared" si="32"/>
        <v/>
      </c>
    </row>
    <row r="707" spans="1:10" x14ac:dyDescent="0.35">
      <c r="A707" s="19">
        <v>43674</v>
      </c>
      <c r="B707" s="20">
        <v>12</v>
      </c>
      <c r="C707" s="17">
        <v>29.881499999999999</v>
      </c>
      <c r="D707" s="19">
        <v>43674</v>
      </c>
      <c r="E707" s="20">
        <v>12</v>
      </c>
      <c r="F707" s="18">
        <f t="shared" si="30"/>
        <v>50.812649999999998</v>
      </c>
      <c r="G707" s="18">
        <f>MAX(AVERAGE(C707:C709),AVERAGE(C708:C710),AVERAGE(C709:C711),AVERAGE(C710:C712),AVERAGE(C711:C713),AVERAGE(C712:C714))</f>
        <v>53.20836666666667</v>
      </c>
      <c r="H707" s="18">
        <f>MAX(AVERAGE(C707:C708),AVERAGE(C708:C709),AVERAGE(C709:C710),AVERAGE(C710:C711),AVERAGE(C711:C712),AVERAGE(C712:C713),AVERAGE(C713:C714))</f>
        <v>57.340649999999997</v>
      </c>
      <c r="I707" s="11">
        <f t="shared" si="31"/>
        <v>43674</v>
      </c>
      <c r="J707" s="11" t="str">
        <f t="shared" si="32"/>
        <v/>
      </c>
    </row>
    <row r="708" spans="1:10" x14ac:dyDescent="0.35">
      <c r="A708" s="19">
        <v>43674</v>
      </c>
      <c r="B708" s="20">
        <v>13</v>
      </c>
      <c r="C708" s="17">
        <v>32.445300000000003</v>
      </c>
      <c r="D708" s="19">
        <v>43674</v>
      </c>
      <c r="E708" s="20">
        <v>13</v>
      </c>
      <c r="F708" s="18" t="str">
        <f t="shared" ref="F708:F771" si="33">IF(E708=12,MAX(AVERAGE(C708:C711),AVERAGE(C709:C712),AVERAGE(C710:C713),AVERAGE(C711:C714),AVERAGE(C712:C715)),"")</f>
        <v/>
      </c>
      <c r="I708" s="11">
        <f t="shared" ref="I708:I771" si="34">A708</f>
        <v>43674</v>
      </c>
      <c r="J708" s="11" t="str">
        <f t="shared" ref="J708:J771" si="35">IF(F708="","",IF(OR(F708&gt;=95,G708&gt;=95,H708&gt;=95),I708,""))</f>
        <v/>
      </c>
    </row>
    <row r="709" spans="1:10" x14ac:dyDescent="0.35">
      <c r="A709" s="19">
        <v>43674</v>
      </c>
      <c r="B709" s="20">
        <v>14</v>
      </c>
      <c r="C709" s="17">
        <v>37.676600000000001</v>
      </c>
      <c r="D709" s="19">
        <v>43674</v>
      </c>
      <c r="E709" s="20">
        <v>14</v>
      </c>
      <c r="F709" s="18" t="str">
        <f t="shared" si="33"/>
        <v/>
      </c>
      <c r="I709" s="11">
        <f t="shared" si="34"/>
        <v>43674</v>
      </c>
      <c r="J709" s="11" t="str">
        <f t="shared" si="35"/>
        <v/>
      </c>
    </row>
    <row r="710" spans="1:10" x14ac:dyDescent="0.35">
      <c r="A710" s="19">
        <v>43674</v>
      </c>
      <c r="B710" s="20">
        <v>15</v>
      </c>
      <c r="C710" s="17">
        <v>40.285800000000002</v>
      </c>
      <c r="D710" s="19">
        <v>43674</v>
      </c>
      <c r="E710" s="20">
        <v>15</v>
      </c>
      <c r="F710" s="18" t="str">
        <f t="shared" si="33"/>
        <v/>
      </c>
      <c r="I710" s="11">
        <f t="shared" si="34"/>
        <v>43674</v>
      </c>
      <c r="J710" s="11" t="str">
        <f t="shared" si="35"/>
        <v/>
      </c>
    </row>
    <row r="711" spans="1:10" x14ac:dyDescent="0.35">
      <c r="A711" s="19">
        <v>43674</v>
      </c>
      <c r="B711" s="20">
        <v>16</v>
      </c>
      <c r="C711" s="17">
        <v>43.625500000000002</v>
      </c>
      <c r="D711" s="19">
        <v>43674</v>
      </c>
      <c r="E711" s="20">
        <v>16</v>
      </c>
      <c r="F711" s="18" t="str">
        <f t="shared" si="33"/>
        <v/>
      </c>
      <c r="I711" s="11">
        <f t="shared" si="34"/>
        <v>43674</v>
      </c>
      <c r="J711" s="11" t="str">
        <f t="shared" si="35"/>
        <v/>
      </c>
    </row>
    <row r="712" spans="1:10" x14ac:dyDescent="0.35">
      <c r="A712" s="19">
        <v>43674</v>
      </c>
      <c r="B712" s="20">
        <v>17</v>
      </c>
      <c r="C712" s="17">
        <v>44.943800000000003</v>
      </c>
      <c r="D712" s="19">
        <v>43674</v>
      </c>
      <c r="E712" s="20">
        <v>17</v>
      </c>
      <c r="F712" s="18" t="str">
        <f t="shared" si="33"/>
        <v/>
      </c>
      <c r="I712" s="11">
        <f t="shared" si="34"/>
        <v>43674</v>
      </c>
      <c r="J712" s="11" t="str">
        <f t="shared" si="35"/>
        <v/>
      </c>
    </row>
    <row r="713" spans="1:10" x14ac:dyDescent="0.35">
      <c r="A713" s="19">
        <v>43674</v>
      </c>
      <c r="B713" s="20">
        <v>18</v>
      </c>
      <c r="C713" s="17">
        <v>50.909799999999997</v>
      </c>
      <c r="D713" s="19">
        <v>43674</v>
      </c>
      <c r="E713" s="20">
        <v>18</v>
      </c>
      <c r="F713" s="18" t="str">
        <f t="shared" si="33"/>
        <v/>
      </c>
      <c r="I713" s="11">
        <f t="shared" si="34"/>
        <v>43674</v>
      </c>
      <c r="J713" s="11" t="str">
        <f t="shared" si="35"/>
        <v/>
      </c>
    </row>
    <row r="714" spans="1:10" x14ac:dyDescent="0.35">
      <c r="A714" s="19">
        <v>43674</v>
      </c>
      <c r="B714" s="20">
        <v>19</v>
      </c>
      <c r="C714" s="17">
        <v>63.771500000000003</v>
      </c>
      <c r="D714" s="19">
        <v>43674</v>
      </c>
      <c r="E714" s="20">
        <v>19</v>
      </c>
      <c r="F714" s="18" t="str">
        <f t="shared" si="33"/>
        <v/>
      </c>
      <c r="I714" s="11">
        <f t="shared" si="34"/>
        <v>43674</v>
      </c>
      <c r="J714" s="11" t="str">
        <f t="shared" si="35"/>
        <v/>
      </c>
    </row>
    <row r="715" spans="1:10" x14ac:dyDescent="0.35">
      <c r="A715" s="19">
        <v>43675</v>
      </c>
      <c r="B715" s="20">
        <v>12</v>
      </c>
      <c r="C715" s="17">
        <v>32.6875</v>
      </c>
      <c r="D715" s="19">
        <v>43675</v>
      </c>
      <c r="E715" s="20">
        <v>12</v>
      </c>
      <c r="F715" s="18">
        <f t="shared" si="33"/>
        <v>59.862200000000001</v>
      </c>
      <c r="G715" s="18">
        <f>MAX(AVERAGE(C715:C717),AVERAGE(C716:C718),AVERAGE(C717:C719),AVERAGE(C718:C720),AVERAGE(C719:C721),AVERAGE(C720:C722))</f>
        <v>61.377966666666659</v>
      </c>
      <c r="H715" s="18">
        <f>MAX(AVERAGE(C715:C716),AVERAGE(C716:C717),AVERAGE(C717:C718),AVERAGE(C718:C719),AVERAGE(C719:C720),AVERAGE(C720:C721),AVERAGE(C721:C722))</f>
        <v>64.2136</v>
      </c>
      <c r="I715" s="11">
        <f t="shared" si="34"/>
        <v>43675</v>
      </c>
      <c r="J715" s="11" t="str">
        <f t="shared" si="35"/>
        <v/>
      </c>
    </row>
    <row r="716" spans="1:10" x14ac:dyDescent="0.35">
      <c r="A716" s="19">
        <v>43675</v>
      </c>
      <c r="B716" s="20">
        <v>13</v>
      </c>
      <c r="C716" s="17">
        <v>37.433100000000003</v>
      </c>
      <c r="D716" s="19">
        <v>43675</v>
      </c>
      <c r="E716" s="20">
        <v>13</v>
      </c>
      <c r="F716" s="18" t="str">
        <f t="shared" si="33"/>
        <v/>
      </c>
      <c r="I716" s="11">
        <f t="shared" si="34"/>
        <v>43675</v>
      </c>
      <c r="J716" s="11" t="str">
        <f t="shared" si="35"/>
        <v/>
      </c>
    </row>
    <row r="717" spans="1:10" x14ac:dyDescent="0.35">
      <c r="A717" s="19">
        <v>43675</v>
      </c>
      <c r="B717" s="20">
        <v>14</v>
      </c>
      <c r="C717" s="17">
        <v>42.293900000000001</v>
      </c>
      <c r="D717" s="19">
        <v>43675</v>
      </c>
      <c r="E717" s="20">
        <v>14</v>
      </c>
      <c r="F717" s="18" t="str">
        <f t="shared" si="33"/>
        <v/>
      </c>
      <c r="I717" s="11">
        <f t="shared" si="34"/>
        <v>43675</v>
      </c>
      <c r="J717" s="11" t="str">
        <f t="shared" si="35"/>
        <v/>
      </c>
    </row>
    <row r="718" spans="1:10" x14ac:dyDescent="0.35">
      <c r="A718" s="19">
        <v>43675</v>
      </c>
      <c r="B718" s="20">
        <v>15</v>
      </c>
      <c r="C718" s="17">
        <v>45.921700000000001</v>
      </c>
      <c r="D718" s="19">
        <v>43675</v>
      </c>
      <c r="E718" s="20">
        <v>15</v>
      </c>
      <c r="F718" s="18" t="str">
        <f t="shared" si="33"/>
        <v/>
      </c>
      <c r="I718" s="11">
        <f t="shared" si="34"/>
        <v>43675</v>
      </c>
      <c r="J718" s="11" t="str">
        <f t="shared" si="35"/>
        <v/>
      </c>
    </row>
    <row r="719" spans="1:10" x14ac:dyDescent="0.35">
      <c r="A719" s="19">
        <v>43675</v>
      </c>
      <c r="B719" s="20">
        <v>16</v>
      </c>
      <c r="C719" s="17">
        <v>55.314900000000002</v>
      </c>
      <c r="D719" s="19">
        <v>43675</v>
      </c>
      <c r="E719" s="20">
        <v>16</v>
      </c>
      <c r="F719" s="18" t="str">
        <f t="shared" si="33"/>
        <v/>
      </c>
      <c r="I719" s="11">
        <f t="shared" si="34"/>
        <v>43675</v>
      </c>
      <c r="J719" s="11" t="str">
        <f t="shared" si="35"/>
        <v/>
      </c>
    </row>
    <row r="720" spans="1:10" x14ac:dyDescent="0.35">
      <c r="A720" s="19">
        <v>43675</v>
      </c>
      <c r="B720" s="20">
        <v>17</v>
      </c>
      <c r="C720" s="17">
        <v>55.706699999999998</v>
      </c>
      <c r="D720" s="19">
        <v>43675</v>
      </c>
      <c r="E720" s="20">
        <v>17</v>
      </c>
      <c r="F720" s="18" t="str">
        <f t="shared" si="33"/>
        <v/>
      </c>
      <c r="I720" s="11">
        <f t="shared" si="34"/>
        <v>43675</v>
      </c>
      <c r="J720" s="11" t="str">
        <f t="shared" si="35"/>
        <v/>
      </c>
    </row>
    <row r="721" spans="1:10" x14ac:dyDescent="0.35">
      <c r="A721" s="19">
        <v>43675</v>
      </c>
      <c r="B721" s="20">
        <v>18</v>
      </c>
      <c r="C721" s="17">
        <v>58.628999999999998</v>
      </c>
      <c r="D721" s="19">
        <v>43675</v>
      </c>
      <c r="E721" s="20">
        <v>18</v>
      </c>
      <c r="F721" s="18" t="str">
        <f t="shared" si="33"/>
        <v/>
      </c>
      <c r="I721" s="11">
        <f t="shared" si="34"/>
        <v>43675</v>
      </c>
      <c r="J721" s="11" t="str">
        <f t="shared" si="35"/>
        <v/>
      </c>
    </row>
    <row r="722" spans="1:10" x14ac:dyDescent="0.35">
      <c r="A722" s="19">
        <v>43675</v>
      </c>
      <c r="B722" s="20">
        <v>19</v>
      </c>
      <c r="C722" s="17">
        <v>69.798199999999994</v>
      </c>
      <c r="D722" s="19">
        <v>43675</v>
      </c>
      <c r="E722" s="20">
        <v>19</v>
      </c>
      <c r="F722" s="18" t="str">
        <f t="shared" si="33"/>
        <v/>
      </c>
      <c r="I722" s="11">
        <f t="shared" si="34"/>
        <v>43675</v>
      </c>
      <c r="J722" s="11" t="str">
        <f t="shared" si="35"/>
        <v/>
      </c>
    </row>
    <row r="723" spans="1:10" x14ac:dyDescent="0.35">
      <c r="A723" s="19">
        <v>43676</v>
      </c>
      <c r="B723" s="20">
        <v>12</v>
      </c>
      <c r="C723" s="17">
        <v>34.898400000000002</v>
      </c>
      <c r="D723" s="19">
        <v>43676</v>
      </c>
      <c r="E723" s="20">
        <v>12</v>
      </c>
      <c r="F723" s="18">
        <f t="shared" si="33"/>
        <v>56.781725000000002</v>
      </c>
      <c r="G723" s="18">
        <f>MAX(AVERAGE(C723:C725),AVERAGE(C724:C726),AVERAGE(C725:C727),AVERAGE(C726:C728),AVERAGE(C727:C729),AVERAGE(C728:C730))</f>
        <v>59.897400000000005</v>
      </c>
      <c r="H723" s="18">
        <f>MAX(AVERAGE(C723:C724),AVERAGE(C724:C725),AVERAGE(C725:C726),AVERAGE(C726:C727),AVERAGE(C727:C728),AVERAGE(C728:C729),AVERAGE(C729:C730))</f>
        <v>60.887749999999997</v>
      </c>
      <c r="I723" s="11">
        <f t="shared" si="34"/>
        <v>43676</v>
      </c>
      <c r="J723" s="11" t="str">
        <f t="shared" si="35"/>
        <v/>
      </c>
    </row>
    <row r="724" spans="1:10" x14ac:dyDescent="0.35">
      <c r="A724" s="19">
        <v>43676</v>
      </c>
      <c r="B724" s="20">
        <v>13</v>
      </c>
      <c r="C724" s="17">
        <v>35.4</v>
      </c>
      <c r="D724" s="19">
        <v>43676</v>
      </c>
      <c r="E724" s="20">
        <v>13</v>
      </c>
      <c r="F724" s="18" t="str">
        <f t="shared" si="33"/>
        <v/>
      </c>
      <c r="I724" s="11">
        <f t="shared" si="34"/>
        <v>43676</v>
      </c>
      <c r="J724" s="11" t="str">
        <f t="shared" si="35"/>
        <v/>
      </c>
    </row>
    <row r="725" spans="1:10" x14ac:dyDescent="0.35">
      <c r="A725" s="19">
        <v>43676</v>
      </c>
      <c r="B725" s="20">
        <v>14</v>
      </c>
      <c r="C725" s="17">
        <v>47.474800000000002</v>
      </c>
      <c r="D725" s="19">
        <v>43676</v>
      </c>
      <c r="E725" s="20">
        <v>14</v>
      </c>
      <c r="F725" s="18" t="str">
        <f t="shared" si="33"/>
        <v/>
      </c>
      <c r="I725" s="11">
        <f t="shared" si="34"/>
        <v>43676</v>
      </c>
      <c r="J725" s="11" t="str">
        <f t="shared" si="35"/>
        <v/>
      </c>
    </row>
    <row r="726" spans="1:10" x14ac:dyDescent="0.35">
      <c r="A726" s="19">
        <v>43676</v>
      </c>
      <c r="B726" s="20">
        <v>15</v>
      </c>
      <c r="C726" s="17">
        <v>50.189</v>
      </c>
      <c r="D726" s="19">
        <v>43676</v>
      </c>
      <c r="E726" s="20">
        <v>15</v>
      </c>
      <c r="F726" s="18" t="str">
        <f t="shared" si="33"/>
        <v/>
      </c>
      <c r="I726" s="11">
        <f t="shared" si="34"/>
        <v>43676</v>
      </c>
      <c r="J726" s="11" t="str">
        <f t="shared" si="35"/>
        <v/>
      </c>
    </row>
    <row r="727" spans="1:10" x14ac:dyDescent="0.35">
      <c r="A727" s="19">
        <v>43676</v>
      </c>
      <c r="B727" s="20">
        <v>16</v>
      </c>
      <c r="C727" s="17">
        <v>47.434699999999999</v>
      </c>
      <c r="D727" s="19">
        <v>43676</v>
      </c>
      <c r="E727" s="20">
        <v>16</v>
      </c>
      <c r="F727" s="18" t="str">
        <f t="shared" si="33"/>
        <v/>
      </c>
      <c r="I727" s="11">
        <f t="shared" si="34"/>
        <v>43676</v>
      </c>
      <c r="J727" s="11" t="str">
        <f t="shared" si="35"/>
        <v/>
      </c>
    </row>
    <row r="728" spans="1:10" x14ac:dyDescent="0.35">
      <c r="A728" s="19">
        <v>43676</v>
      </c>
      <c r="B728" s="20">
        <v>17</v>
      </c>
      <c r="C728" s="17">
        <v>57.916699999999999</v>
      </c>
      <c r="D728" s="19">
        <v>43676</v>
      </c>
      <c r="E728" s="20">
        <v>17</v>
      </c>
      <c r="F728" s="18" t="str">
        <f t="shared" si="33"/>
        <v/>
      </c>
      <c r="I728" s="11">
        <f t="shared" si="34"/>
        <v>43676</v>
      </c>
      <c r="J728" s="11" t="str">
        <f t="shared" si="35"/>
        <v/>
      </c>
    </row>
    <row r="729" spans="1:10" x14ac:dyDescent="0.35">
      <c r="A729" s="19">
        <v>43676</v>
      </c>
      <c r="B729" s="20">
        <v>18</v>
      </c>
      <c r="C729" s="17">
        <v>57.487699999999997</v>
      </c>
      <c r="D729" s="19">
        <v>43676</v>
      </c>
      <c r="E729" s="20">
        <v>18</v>
      </c>
      <c r="F729" s="18" t="str">
        <f t="shared" si="33"/>
        <v/>
      </c>
      <c r="I729" s="11">
        <f t="shared" si="34"/>
        <v>43676</v>
      </c>
      <c r="J729" s="11" t="str">
        <f t="shared" si="35"/>
        <v/>
      </c>
    </row>
    <row r="730" spans="1:10" x14ac:dyDescent="0.35">
      <c r="A730" s="19">
        <v>43676</v>
      </c>
      <c r="B730" s="20">
        <v>19</v>
      </c>
      <c r="C730" s="17">
        <v>64.287800000000004</v>
      </c>
      <c r="D730" s="19">
        <v>43676</v>
      </c>
      <c r="E730" s="20">
        <v>19</v>
      </c>
      <c r="F730" s="18" t="str">
        <f t="shared" si="33"/>
        <v/>
      </c>
      <c r="I730" s="11">
        <f t="shared" si="34"/>
        <v>43676</v>
      </c>
      <c r="J730" s="11" t="str">
        <f t="shared" si="35"/>
        <v/>
      </c>
    </row>
    <row r="731" spans="1:10" x14ac:dyDescent="0.35">
      <c r="A731" s="19">
        <v>43677</v>
      </c>
      <c r="B731" s="20">
        <v>12</v>
      </c>
      <c r="C731" s="17">
        <v>40.192700000000002</v>
      </c>
      <c r="D731" s="19">
        <v>43677</v>
      </c>
      <c r="E731" s="20">
        <v>12</v>
      </c>
      <c r="F731" s="18">
        <f t="shared" si="33"/>
        <v>57.152225000000001</v>
      </c>
      <c r="G731" s="18">
        <f>MAX(AVERAGE(C731:C733),AVERAGE(C732:C734),AVERAGE(C733:C735),AVERAGE(C734:C736),AVERAGE(C735:C737),AVERAGE(C736:C738))</f>
        <v>57.331200000000003</v>
      </c>
      <c r="H731" s="18">
        <f>MAX(AVERAGE(C731:C732),AVERAGE(C732:C733),AVERAGE(C733:C734),AVERAGE(C734:C735),AVERAGE(C735:C736),AVERAGE(C736:C737),AVERAGE(C737:C738))</f>
        <v>57.325900000000004</v>
      </c>
      <c r="I731" s="11">
        <f t="shared" si="34"/>
        <v>43677</v>
      </c>
      <c r="J731" s="11" t="str">
        <f t="shared" si="35"/>
        <v/>
      </c>
    </row>
    <row r="732" spans="1:10" x14ac:dyDescent="0.35">
      <c r="A732" s="19">
        <v>43677</v>
      </c>
      <c r="B732" s="20">
        <v>13</v>
      </c>
      <c r="C732" s="17">
        <v>39.008400000000002</v>
      </c>
      <c r="D732" s="19">
        <v>43677</v>
      </c>
      <c r="E732" s="20">
        <v>13</v>
      </c>
      <c r="F732" s="18" t="str">
        <f t="shared" si="33"/>
        <v/>
      </c>
      <c r="I732" s="11">
        <f t="shared" si="34"/>
        <v>43677</v>
      </c>
      <c r="J732" s="11" t="str">
        <f t="shared" si="35"/>
        <v/>
      </c>
    </row>
    <row r="733" spans="1:10" x14ac:dyDescent="0.35">
      <c r="A733" s="19">
        <v>43677</v>
      </c>
      <c r="B733" s="20">
        <v>14</v>
      </c>
      <c r="C733" s="17">
        <v>44.981999999999999</v>
      </c>
      <c r="D733" s="19">
        <v>43677</v>
      </c>
      <c r="E733" s="20">
        <v>14</v>
      </c>
      <c r="F733" s="18" t="str">
        <f t="shared" si="33"/>
        <v/>
      </c>
      <c r="H733" s="18"/>
      <c r="I733" s="11">
        <f t="shared" si="34"/>
        <v>43677</v>
      </c>
      <c r="J733" s="11" t="str">
        <f t="shared" si="35"/>
        <v/>
      </c>
    </row>
    <row r="734" spans="1:10" x14ac:dyDescent="0.35">
      <c r="A734" s="19">
        <v>43677</v>
      </c>
      <c r="B734" s="20">
        <v>15</v>
      </c>
      <c r="C734" s="17">
        <v>60.0685</v>
      </c>
      <c r="D734" s="19">
        <v>43677</v>
      </c>
      <c r="E734" s="20">
        <v>15</v>
      </c>
      <c r="F734" s="18" t="str">
        <f t="shared" si="33"/>
        <v/>
      </c>
      <c r="I734" s="11">
        <f t="shared" si="34"/>
        <v>43677</v>
      </c>
      <c r="J734" s="11" t="str">
        <f t="shared" si="35"/>
        <v/>
      </c>
    </row>
    <row r="735" spans="1:10" x14ac:dyDescent="0.35">
      <c r="A735" s="19">
        <v>43677</v>
      </c>
      <c r="B735" s="20">
        <v>16</v>
      </c>
      <c r="C735" s="17">
        <v>54.583300000000001</v>
      </c>
      <c r="D735" s="19">
        <v>43677</v>
      </c>
      <c r="E735" s="20">
        <v>16</v>
      </c>
      <c r="F735" s="18" t="str">
        <f t="shared" si="33"/>
        <v/>
      </c>
      <c r="I735" s="11">
        <f t="shared" si="34"/>
        <v>43677</v>
      </c>
      <c r="J735" s="11" t="str">
        <f t="shared" si="35"/>
        <v/>
      </c>
    </row>
    <row r="736" spans="1:10" x14ac:dyDescent="0.35">
      <c r="A736" s="19">
        <v>43677</v>
      </c>
      <c r="B736" s="20">
        <v>17</v>
      </c>
      <c r="C736" s="17">
        <v>57.341799999999999</v>
      </c>
      <c r="D736" s="19">
        <v>43677</v>
      </c>
      <c r="E736" s="20">
        <v>17</v>
      </c>
      <c r="F736" s="18" t="str">
        <f t="shared" si="33"/>
        <v/>
      </c>
      <c r="I736" s="11">
        <f t="shared" si="34"/>
        <v>43677</v>
      </c>
      <c r="J736" s="11" t="str">
        <f t="shared" si="35"/>
        <v/>
      </c>
    </row>
    <row r="737" spans="1:10" x14ac:dyDescent="0.35">
      <c r="A737" s="19">
        <v>43677</v>
      </c>
      <c r="B737" s="20">
        <v>18</v>
      </c>
      <c r="C737" s="17">
        <v>56.615299999999998</v>
      </c>
      <c r="D737" s="19">
        <v>43677</v>
      </c>
      <c r="E737" s="20">
        <v>18</v>
      </c>
      <c r="F737" s="18" t="str">
        <f t="shared" si="33"/>
        <v/>
      </c>
      <c r="I737" s="11">
        <f t="shared" si="34"/>
        <v>43677</v>
      </c>
      <c r="J737" s="11" t="str">
        <f t="shared" si="35"/>
        <v/>
      </c>
    </row>
    <row r="738" spans="1:10" x14ac:dyDescent="0.35">
      <c r="A738" s="19">
        <v>43677</v>
      </c>
      <c r="B738" s="20">
        <v>19</v>
      </c>
      <c r="C738" s="17">
        <v>57.191299999999998</v>
      </c>
      <c r="D738" s="19">
        <v>43677</v>
      </c>
      <c r="E738" s="20">
        <v>19</v>
      </c>
      <c r="F738" s="18" t="str">
        <f t="shared" si="33"/>
        <v/>
      </c>
      <c r="I738" s="11">
        <f t="shared" si="34"/>
        <v>43677</v>
      </c>
      <c r="J738" s="11" t="str">
        <f t="shared" si="35"/>
        <v/>
      </c>
    </row>
    <row r="739" spans="1:10" x14ac:dyDescent="0.35">
      <c r="A739" s="19">
        <v>43678</v>
      </c>
      <c r="B739" s="20">
        <v>12</v>
      </c>
      <c r="C739" s="17">
        <v>27.801600000000001</v>
      </c>
      <c r="D739" s="19">
        <v>43678</v>
      </c>
      <c r="E739" s="20">
        <v>12</v>
      </c>
      <c r="F739" s="18">
        <f t="shared" si="33"/>
        <v>45.647424999999998</v>
      </c>
      <c r="G739" s="18">
        <f>MAX(AVERAGE(C739:C741),AVERAGE(C740:C742),AVERAGE(C741:C743),AVERAGE(C742:C744),AVERAGE(C743:C745),AVERAGE(C744:C746))</f>
        <v>48.368366666666667</v>
      </c>
      <c r="H739" s="18">
        <f>MAX(AVERAGE(C739:C740),AVERAGE(C740:C741),AVERAGE(C741:C742),AVERAGE(C742:C743),AVERAGE(C743:C744),AVERAGE(C744:C745),AVERAGE(C745:C746))</f>
        <v>51.530450000000002</v>
      </c>
      <c r="I739" s="11">
        <f t="shared" si="34"/>
        <v>43678</v>
      </c>
      <c r="J739" s="11" t="str">
        <f t="shared" si="35"/>
        <v/>
      </c>
    </row>
    <row r="740" spans="1:10" x14ac:dyDescent="0.35">
      <c r="A740" s="19">
        <v>43678</v>
      </c>
      <c r="B740" s="20">
        <v>13</v>
      </c>
      <c r="C740" s="17">
        <v>29.964099999999998</v>
      </c>
      <c r="D740" s="19">
        <v>43678</v>
      </c>
      <c r="E740" s="20">
        <v>13</v>
      </c>
      <c r="F740" s="18" t="str">
        <f t="shared" si="33"/>
        <v/>
      </c>
      <c r="I740" s="11">
        <f t="shared" si="34"/>
        <v>43678</v>
      </c>
      <c r="J740" s="11" t="str">
        <f t="shared" si="35"/>
        <v/>
      </c>
    </row>
    <row r="741" spans="1:10" x14ac:dyDescent="0.35">
      <c r="A741" s="19">
        <v>43678</v>
      </c>
      <c r="B741" s="20">
        <v>14</v>
      </c>
      <c r="C741" s="17">
        <v>33.159700000000001</v>
      </c>
      <c r="D741" s="19">
        <v>43678</v>
      </c>
      <c r="E741" s="20">
        <v>14</v>
      </c>
      <c r="F741" s="18" t="str">
        <f t="shared" si="33"/>
        <v/>
      </c>
      <c r="I741" s="11">
        <f t="shared" si="34"/>
        <v>43678</v>
      </c>
      <c r="J741" s="11" t="str">
        <f t="shared" si="35"/>
        <v/>
      </c>
    </row>
    <row r="742" spans="1:10" x14ac:dyDescent="0.35">
      <c r="A742" s="19">
        <v>43678</v>
      </c>
      <c r="B742" s="20">
        <v>15</v>
      </c>
      <c r="C742" s="17">
        <v>32.101700000000001</v>
      </c>
      <c r="D742" s="19">
        <v>43678</v>
      </c>
      <c r="E742" s="20">
        <v>15</v>
      </c>
      <c r="F742" s="18" t="str">
        <f t="shared" si="33"/>
        <v/>
      </c>
      <c r="I742" s="11">
        <f t="shared" si="34"/>
        <v>43678</v>
      </c>
      <c r="J742" s="11" t="str">
        <f t="shared" si="35"/>
        <v/>
      </c>
    </row>
    <row r="743" spans="1:10" x14ac:dyDescent="0.35">
      <c r="A743" s="19">
        <v>43678</v>
      </c>
      <c r="B743" s="20">
        <v>16</v>
      </c>
      <c r="C743" s="17">
        <v>37.4846</v>
      </c>
      <c r="D743" s="19">
        <v>43678</v>
      </c>
      <c r="E743" s="20">
        <v>16</v>
      </c>
      <c r="F743" s="18" t="str">
        <f t="shared" si="33"/>
        <v/>
      </c>
      <c r="H743" s="18"/>
      <c r="I743" s="11">
        <f t="shared" si="34"/>
        <v>43678</v>
      </c>
      <c r="J743" s="11" t="str">
        <f t="shared" si="35"/>
        <v/>
      </c>
    </row>
    <row r="744" spans="1:10" x14ac:dyDescent="0.35">
      <c r="A744" s="19">
        <v>43678</v>
      </c>
      <c r="B744" s="20">
        <v>17</v>
      </c>
      <c r="C744" s="17">
        <v>42.044199999999996</v>
      </c>
      <c r="D744" s="19">
        <v>43678</v>
      </c>
      <c r="E744" s="20">
        <v>17</v>
      </c>
      <c r="F744" s="18" t="str">
        <f t="shared" si="33"/>
        <v/>
      </c>
      <c r="I744" s="11">
        <f t="shared" si="34"/>
        <v>43678</v>
      </c>
      <c r="J744" s="11" t="str">
        <f t="shared" si="35"/>
        <v/>
      </c>
    </row>
    <row r="745" spans="1:10" x14ac:dyDescent="0.35">
      <c r="A745" s="19">
        <v>43678</v>
      </c>
      <c r="B745" s="20">
        <v>18</v>
      </c>
      <c r="C745" s="17">
        <v>52.368400000000001</v>
      </c>
      <c r="D745" s="19">
        <v>43678</v>
      </c>
      <c r="E745" s="20">
        <v>18</v>
      </c>
      <c r="F745" s="18" t="str">
        <f t="shared" si="33"/>
        <v/>
      </c>
      <c r="I745" s="11">
        <f t="shared" si="34"/>
        <v>43678</v>
      </c>
      <c r="J745" s="11" t="str">
        <f t="shared" si="35"/>
        <v/>
      </c>
    </row>
    <row r="746" spans="1:10" x14ac:dyDescent="0.35">
      <c r="A746" s="19">
        <v>43678</v>
      </c>
      <c r="B746" s="20">
        <v>19</v>
      </c>
      <c r="C746" s="17">
        <v>50.692500000000003</v>
      </c>
      <c r="D746" s="19">
        <v>43678</v>
      </c>
      <c r="E746" s="20">
        <v>19</v>
      </c>
      <c r="F746" s="18" t="str">
        <f t="shared" si="33"/>
        <v/>
      </c>
      <c r="I746" s="11">
        <f t="shared" si="34"/>
        <v>43678</v>
      </c>
      <c r="J746" s="11" t="str">
        <f t="shared" si="35"/>
        <v/>
      </c>
    </row>
    <row r="747" spans="1:10" x14ac:dyDescent="0.35">
      <c r="A747" s="19">
        <v>43679</v>
      </c>
      <c r="B747" s="20">
        <v>12</v>
      </c>
      <c r="C747" s="17">
        <v>32.554400000000001</v>
      </c>
      <c r="D747" s="19">
        <v>43679</v>
      </c>
      <c r="E747" s="20">
        <v>12</v>
      </c>
      <c r="F747" s="18">
        <f t="shared" si="33"/>
        <v>53.987875000000003</v>
      </c>
      <c r="G747" s="18">
        <f>MAX(AVERAGE(C747:C749),AVERAGE(C748:C750),AVERAGE(C749:C751),AVERAGE(C750:C752),AVERAGE(C751:C753),AVERAGE(C752:C754))</f>
        <v>56.040966666666669</v>
      </c>
      <c r="H747" s="18">
        <f>MAX(AVERAGE(C747:C748),AVERAGE(C748:C749),AVERAGE(C749:C750),AVERAGE(C750:C751),AVERAGE(C751:C752),AVERAGE(C752:C753),AVERAGE(C753:C754))</f>
        <v>56.706850000000003</v>
      </c>
      <c r="I747" s="11">
        <f t="shared" si="34"/>
        <v>43679</v>
      </c>
      <c r="J747" s="11" t="str">
        <f t="shared" si="35"/>
        <v/>
      </c>
    </row>
    <row r="748" spans="1:10" x14ac:dyDescent="0.35">
      <c r="A748" s="19">
        <v>43679</v>
      </c>
      <c r="B748" s="20">
        <v>13</v>
      </c>
      <c r="C748" s="17">
        <v>33.2804</v>
      </c>
      <c r="D748" s="19">
        <v>43679</v>
      </c>
      <c r="E748" s="20">
        <v>13</v>
      </c>
      <c r="F748" s="18" t="str">
        <f t="shared" si="33"/>
        <v/>
      </c>
      <c r="I748" s="11">
        <f t="shared" si="34"/>
        <v>43679</v>
      </c>
      <c r="J748" s="11" t="str">
        <f t="shared" si="35"/>
        <v/>
      </c>
    </row>
    <row r="749" spans="1:10" x14ac:dyDescent="0.35">
      <c r="A749" s="19">
        <v>43679</v>
      </c>
      <c r="B749" s="20">
        <v>14</v>
      </c>
      <c r="C749" s="17">
        <v>39</v>
      </c>
      <c r="D749" s="19">
        <v>43679</v>
      </c>
      <c r="E749" s="20">
        <v>14</v>
      </c>
      <c r="F749" s="18" t="str">
        <f t="shared" si="33"/>
        <v/>
      </c>
      <c r="I749" s="11">
        <f t="shared" si="34"/>
        <v>43679</v>
      </c>
      <c r="J749" s="11" t="str">
        <f t="shared" si="35"/>
        <v/>
      </c>
    </row>
    <row r="750" spans="1:10" x14ac:dyDescent="0.35">
      <c r="A750" s="19">
        <v>43679</v>
      </c>
      <c r="B750" s="20">
        <v>15</v>
      </c>
      <c r="C750" s="17">
        <v>42.343000000000004</v>
      </c>
      <c r="D750" s="19">
        <v>43679</v>
      </c>
      <c r="E750" s="20">
        <v>15</v>
      </c>
      <c r="F750" s="18" t="str">
        <f t="shared" si="33"/>
        <v/>
      </c>
      <c r="I750" s="11">
        <f t="shared" si="34"/>
        <v>43679</v>
      </c>
      <c r="J750" s="11" t="str">
        <f t="shared" si="35"/>
        <v/>
      </c>
    </row>
    <row r="751" spans="1:10" x14ac:dyDescent="0.35">
      <c r="A751" s="19">
        <v>43679</v>
      </c>
      <c r="B751" s="20">
        <v>16</v>
      </c>
      <c r="C751" s="17">
        <v>47.828600000000002</v>
      </c>
      <c r="D751" s="19">
        <v>43679</v>
      </c>
      <c r="E751" s="20">
        <v>16</v>
      </c>
      <c r="F751" s="18" t="str">
        <f t="shared" si="33"/>
        <v/>
      </c>
      <c r="I751" s="11">
        <f t="shared" si="34"/>
        <v>43679</v>
      </c>
      <c r="J751" s="11" t="str">
        <f t="shared" si="35"/>
        <v/>
      </c>
    </row>
    <row r="752" spans="1:10" x14ac:dyDescent="0.35">
      <c r="A752" s="19">
        <v>43679</v>
      </c>
      <c r="B752" s="20">
        <v>17</v>
      </c>
      <c r="C752" s="17">
        <v>54.709200000000003</v>
      </c>
      <c r="D752" s="19">
        <v>43679</v>
      </c>
      <c r="E752" s="20">
        <v>17</v>
      </c>
      <c r="F752" s="18" t="str">
        <f t="shared" si="33"/>
        <v/>
      </c>
      <c r="I752" s="11">
        <f t="shared" si="34"/>
        <v>43679</v>
      </c>
      <c r="J752" s="11" t="str">
        <f t="shared" si="35"/>
        <v/>
      </c>
    </row>
    <row r="753" spans="1:10" x14ac:dyDescent="0.35">
      <c r="A753" s="19">
        <v>43679</v>
      </c>
      <c r="B753" s="20">
        <v>18</v>
      </c>
      <c r="C753" s="17">
        <v>56.5306</v>
      </c>
      <c r="D753" s="19">
        <v>43679</v>
      </c>
      <c r="E753" s="20">
        <v>18</v>
      </c>
      <c r="F753" s="18" t="str">
        <f t="shared" si="33"/>
        <v/>
      </c>
      <c r="H753" s="18"/>
      <c r="I753" s="11">
        <f t="shared" si="34"/>
        <v>43679</v>
      </c>
      <c r="J753" s="11" t="str">
        <f t="shared" si="35"/>
        <v/>
      </c>
    </row>
    <row r="754" spans="1:10" x14ac:dyDescent="0.35">
      <c r="A754" s="19">
        <v>43679</v>
      </c>
      <c r="B754" s="20">
        <v>19</v>
      </c>
      <c r="C754" s="17">
        <v>56.883099999999999</v>
      </c>
      <c r="D754" s="19">
        <v>43679</v>
      </c>
      <c r="E754" s="20">
        <v>19</v>
      </c>
      <c r="F754" s="18" t="str">
        <f t="shared" si="33"/>
        <v/>
      </c>
      <c r="I754" s="11">
        <f t="shared" si="34"/>
        <v>43679</v>
      </c>
      <c r="J754" s="11" t="str">
        <f t="shared" si="35"/>
        <v/>
      </c>
    </row>
    <row r="755" spans="1:10" x14ac:dyDescent="0.35">
      <c r="A755" s="19">
        <v>43680</v>
      </c>
      <c r="B755" s="20">
        <v>12</v>
      </c>
      <c r="C755" s="17">
        <v>27.724699999999999</v>
      </c>
      <c r="D755" s="19">
        <v>43680</v>
      </c>
      <c r="E755" s="20">
        <v>12</v>
      </c>
      <c r="F755" s="18">
        <f t="shared" si="33"/>
        <v>45.848950000000002</v>
      </c>
      <c r="G755" s="18">
        <f>MAX(AVERAGE(C755:C757),AVERAGE(C756:C758),AVERAGE(C757:C759),AVERAGE(C758:C760),AVERAGE(C759:C761),AVERAGE(C760:C762))</f>
        <v>47.569099999999999</v>
      </c>
      <c r="H755" s="18">
        <f>MAX(AVERAGE(C755:C756),AVERAGE(C756:C757),AVERAGE(C757:C758),AVERAGE(C758:C759),AVERAGE(C759:C760),AVERAGE(C760:C761),AVERAGE(C761:C762))</f>
        <v>50.317549999999997</v>
      </c>
      <c r="I755" s="11">
        <f t="shared" si="34"/>
        <v>43680</v>
      </c>
      <c r="J755" s="11" t="str">
        <f t="shared" si="35"/>
        <v/>
      </c>
    </row>
    <row r="756" spans="1:10" x14ac:dyDescent="0.35">
      <c r="A756" s="19">
        <v>43680</v>
      </c>
      <c r="B756" s="20">
        <v>13</v>
      </c>
      <c r="C756" s="17">
        <v>28.692900000000002</v>
      </c>
      <c r="D756" s="19">
        <v>43680</v>
      </c>
      <c r="E756" s="20">
        <v>13</v>
      </c>
      <c r="F756" s="18" t="str">
        <f t="shared" si="33"/>
        <v/>
      </c>
      <c r="I756" s="11">
        <f t="shared" si="34"/>
        <v>43680</v>
      </c>
      <c r="J756" s="11" t="str">
        <f t="shared" si="35"/>
        <v/>
      </c>
    </row>
    <row r="757" spans="1:10" x14ac:dyDescent="0.35">
      <c r="A757" s="19">
        <v>43680</v>
      </c>
      <c r="B757" s="20">
        <v>14</v>
      </c>
      <c r="C757" s="17">
        <v>31.416499999999999</v>
      </c>
      <c r="D757" s="19">
        <v>43680</v>
      </c>
      <c r="E757" s="20">
        <v>14</v>
      </c>
      <c r="F757" s="18" t="str">
        <f t="shared" si="33"/>
        <v/>
      </c>
      <c r="I757" s="11">
        <f t="shared" si="34"/>
        <v>43680</v>
      </c>
      <c r="J757" s="11" t="str">
        <f t="shared" si="35"/>
        <v/>
      </c>
    </row>
    <row r="758" spans="1:10" x14ac:dyDescent="0.35">
      <c r="A758" s="19">
        <v>43680</v>
      </c>
      <c r="B758" s="20">
        <v>15</v>
      </c>
      <c r="C758" s="17">
        <v>38.3827</v>
      </c>
      <c r="D758" s="19">
        <v>43680</v>
      </c>
      <c r="E758" s="20">
        <v>15</v>
      </c>
      <c r="F758" s="18" t="str">
        <f t="shared" si="33"/>
        <v/>
      </c>
      <c r="I758" s="11">
        <f t="shared" si="34"/>
        <v>43680</v>
      </c>
      <c r="J758" s="11" t="str">
        <f t="shared" si="35"/>
        <v/>
      </c>
    </row>
    <row r="759" spans="1:10" x14ac:dyDescent="0.35">
      <c r="A759" s="19">
        <v>43680</v>
      </c>
      <c r="B759" s="20">
        <v>16</v>
      </c>
      <c r="C759" s="17">
        <v>40.688499999999998</v>
      </c>
      <c r="D759" s="19">
        <v>43680</v>
      </c>
      <c r="E759" s="20">
        <v>16</v>
      </c>
      <c r="F759" s="18" t="str">
        <f t="shared" si="33"/>
        <v/>
      </c>
      <c r="I759" s="11">
        <f t="shared" si="34"/>
        <v>43680</v>
      </c>
      <c r="J759" s="11" t="str">
        <f t="shared" si="35"/>
        <v/>
      </c>
    </row>
    <row r="760" spans="1:10" x14ac:dyDescent="0.35">
      <c r="A760" s="19">
        <v>43680</v>
      </c>
      <c r="B760" s="20">
        <v>17</v>
      </c>
      <c r="C760" s="17">
        <v>42.072200000000002</v>
      </c>
      <c r="D760" s="19">
        <v>43680</v>
      </c>
      <c r="E760" s="20">
        <v>17</v>
      </c>
      <c r="F760" s="18" t="str">
        <f t="shared" si="33"/>
        <v/>
      </c>
      <c r="I760" s="11">
        <f t="shared" si="34"/>
        <v>43680</v>
      </c>
      <c r="J760" s="11" t="str">
        <f t="shared" si="35"/>
        <v/>
      </c>
    </row>
    <row r="761" spans="1:10" x14ac:dyDescent="0.35">
      <c r="A761" s="19">
        <v>43680</v>
      </c>
      <c r="B761" s="20">
        <v>18</v>
      </c>
      <c r="C761" s="17">
        <v>45.467199999999998</v>
      </c>
      <c r="D761" s="19">
        <v>43680</v>
      </c>
      <c r="E761" s="20">
        <v>18</v>
      </c>
      <c r="F761" s="18" t="str">
        <f t="shared" si="33"/>
        <v/>
      </c>
      <c r="I761" s="11">
        <f t="shared" si="34"/>
        <v>43680</v>
      </c>
      <c r="J761" s="11" t="str">
        <f t="shared" si="35"/>
        <v/>
      </c>
    </row>
    <row r="762" spans="1:10" x14ac:dyDescent="0.35">
      <c r="A762" s="19">
        <v>43680</v>
      </c>
      <c r="B762" s="20">
        <v>19</v>
      </c>
      <c r="C762" s="17">
        <v>55.167900000000003</v>
      </c>
      <c r="D762" s="19">
        <v>43680</v>
      </c>
      <c r="E762" s="20">
        <v>19</v>
      </c>
      <c r="F762" s="18" t="str">
        <f t="shared" si="33"/>
        <v/>
      </c>
      <c r="I762" s="11">
        <f t="shared" si="34"/>
        <v>43680</v>
      </c>
      <c r="J762" s="11" t="str">
        <f t="shared" si="35"/>
        <v/>
      </c>
    </row>
    <row r="763" spans="1:10" x14ac:dyDescent="0.35">
      <c r="A763" s="19">
        <v>43681</v>
      </c>
      <c r="B763" s="20">
        <v>12</v>
      </c>
      <c r="C763" s="17">
        <v>26.24</v>
      </c>
      <c r="D763" s="19">
        <v>43681</v>
      </c>
      <c r="E763" s="20">
        <v>12</v>
      </c>
      <c r="F763" s="18">
        <f t="shared" si="33"/>
        <v>46.833624999999998</v>
      </c>
      <c r="G763" s="18">
        <f>MAX(AVERAGE(C763:C765),AVERAGE(C764:C766),AVERAGE(C765:C767),AVERAGE(C766:C768),AVERAGE(C767:C769),AVERAGE(C768:C770))</f>
        <v>49.52206666666666</v>
      </c>
      <c r="H763" s="18">
        <f>MAX(AVERAGE(C763:C764),AVERAGE(C764:C765),AVERAGE(C765:C766),AVERAGE(C766:C767),AVERAGE(C767:C768),AVERAGE(C768:C769),AVERAGE(C769:C770))</f>
        <v>53.463099999999997</v>
      </c>
      <c r="I763" s="11">
        <f t="shared" si="34"/>
        <v>43681</v>
      </c>
      <c r="J763" s="11" t="str">
        <f t="shared" si="35"/>
        <v/>
      </c>
    </row>
    <row r="764" spans="1:10" x14ac:dyDescent="0.35">
      <c r="A764" s="19">
        <v>43681</v>
      </c>
      <c r="B764" s="20">
        <v>13</v>
      </c>
      <c r="C764" s="17">
        <v>28.452300000000001</v>
      </c>
      <c r="D764" s="19">
        <v>43681</v>
      </c>
      <c r="E764" s="20">
        <v>13</v>
      </c>
      <c r="F764" s="18" t="str">
        <f t="shared" si="33"/>
        <v/>
      </c>
      <c r="I764" s="11">
        <f t="shared" si="34"/>
        <v>43681</v>
      </c>
      <c r="J764" s="11" t="str">
        <f t="shared" si="35"/>
        <v/>
      </c>
    </row>
    <row r="765" spans="1:10" x14ac:dyDescent="0.35">
      <c r="A765" s="19">
        <v>43681</v>
      </c>
      <c r="B765" s="20">
        <v>14</v>
      </c>
      <c r="C765" s="17">
        <v>32.946599999999997</v>
      </c>
      <c r="D765" s="19">
        <v>43681</v>
      </c>
      <c r="E765" s="20">
        <v>14</v>
      </c>
      <c r="F765" s="18" t="str">
        <f t="shared" si="33"/>
        <v/>
      </c>
      <c r="I765" s="11">
        <f t="shared" si="34"/>
        <v>43681</v>
      </c>
      <c r="J765" s="11" t="str">
        <f t="shared" si="35"/>
        <v/>
      </c>
    </row>
    <row r="766" spans="1:10" x14ac:dyDescent="0.35">
      <c r="A766" s="19">
        <v>43681</v>
      </c>
      <c r="B766" s="20">
        <v>15</v>
      </c>
      <c r="C766" s="17">
        <v>35.417499999999997</v>
      </c>
      <c r="D766" s="19">
        <v>43681</v>
      </c>
      <c r="E766" s="20">
        <v>15</v>
      </c>
      <c r="F766" s="18" t="str">
        <f t="shared" si="33"/>
        <v/>
      </c>
      <c r="I766" s="11">
        <f t="shared" si="34"/>
        <v>43681</v>
      </c>
      <c r="J766" s="11" t="str">
        <f t="shared" si="35"/>
        <v/>
      </c>
    </row>
    <row r="767" spans="1:10" x14ac:dyDescent="0.35">
      <c r="A767" s="19">
        <v>43681</v>
      </c>
      <c r="B767" s="20">
        <v>16</v>
      </c>
      <c r="C767" s="17">
        <v>38.768300000000004</v>
      </c>
      <c r="D767" s="19">
        <v>43681</v>
      </c>
      <c r="E767" s="20">
        <v>16</v>
      </c>
      <c r="F767" s="18" t="str">
        <f t="shared" si="33"/>
        <v/>
      </c>
      <c r="I767" s="11">
        <f t="shared" si="34"/>
        <v>43681</v>
      </c>
      <c r="J767" s="11" t="str">
        <f t="shared" si="35"/>
        <v/>
      </c>
    </row>
    <row r="768" spans="1:10" x14ac:dyDescent="0.35">
      <c r="A768" s="19">
        <v>43681</v>
      </c>
      <c r="B768" s="20">
        <v>17</v>
      </c>
      <c r="C768" s="17">
        <v>41.64</v>
      </c>
      <c r="D768" s="19">
        <v>43681</v>
      </c>
      <c r="E768" s="20">
        <v>17</v>
      </c>
      <c r="F768" s="18" t="str">
        <f t="shared" si="33"/>
        <v/>
      </c>
      <c r="I768" s="11">
        <f t="shared" si="34"/>
        <v>43681</v>
      </c>
      <c r="J768" s="11" t="str">
        <f t="shared" si="35"/>
        <v/>
      </c>
    </row>
    <row r="769" spans="1:10" x14ac:dyDescent="0.35">
      <c r="A769" s="19">
        <v>43681</v>
      </c>
      <c r="B769" s="20">
        <v>18</v>
      </c>
      <c r="C769" s="17">
        <v>47.118400000000001</v>
      </c>
      <c r="D769" s="19">
        <v>43681</v>
      </c>
      <c r="E769" s="20">
        <v>18</v>
      </c>
      <c r="F769" s="18" t="str">
        <f t="shared" si="33"/>
        <v/>
      </c>
      <c r="I769" s="11">
        <f t="shared" si="34"/>
        <v>43681</v>
      </c>
      <c r="J769" s="11" t="str">
        <f t="shared" si="35"/>
        <v/>
      </c>
    </row>
    <row r="770" spans="1:10" x14ac:dyDescent="0.35">
      <c r="A770" s="19">
        <v>43681</v>
      </c>
      <c r="B770" s="20">
        <v>19</v>
      </c>
      <c r="C770" s="17">
        <v>59.8078</v>
      </c>
      <c r="D770" s="19">
        <v>43681</v>
      </c>
      <c r="E770" s="20">
        <v>19</v>
      </c>
      <c r="F770" s="18" t="str">
        <f t="shared" si="33"/>
        <v/>
      </c>
      <c r="I770" s="11">
        <f t="shared" si="34"/>
        <v>43681</v>
      </c>
      <c r="J770" s="11" t="str">
        <f t="shared" si="35"/>
        <v/>
      </c>
    </row>
    <row r="771" spans="1:10" x14ac:dyDescent="0.35">
      <c r="A771" s="19">
        <v>43682</v>
      </c>
      <c r="B771" s="20">
        <v>12</v>
      </c>
      <c r="C771" s="17">
        <v>40.079900000000002</v>
      </c>
      <c r="D771" s="19">
        <v>43682</v>
      </c>
      <c r="E771" s="20">
        <v>12</v>
      </c>
      <c r="F771" s="18">
        <f t="shared" si="33"/>
        <v>67.325375000000008</v>
      </c>
      <c r="G771" s="18">
        <f>MAX(AVERAGE(C771:C773),AVERAGE(C772:C774),AVERAGE(C773:C775),AVERAGE(C774:C776),AVERAGE(C775:C777),AVERAGE(C776:C778))</f>
        <v>71.187399999999997</v>
      </c>
      <c r="H771" s="18">
        <f>MAX(AVERAGE(C771:C772),AVERAGE(C772:C773),AVERAGE(C773:C774),AVERAGE(C774:C775),AVERAGE(C775:C776),AVERAGE(C776:C777),AVERAGE(C777:C778))</f>
        <v>76.640150000000006</v>
      </c>
      <c r="I771" s="11">
        <f t="shared" si="34"/>
        <v>43682</v>
      </c>
      <c r="J771" s="11" t="str">
        <f t="shared" si="35"/>
        <v/>
      </c>
    </row>
    <row r="772" spans="1:10" x14ac:dyDescent="0.35">
      <c r="A772" s="19">
        <v>43682</v>
      </c>
      <c r="B772" s="20">
        <v>13</v>
      </c>
      <c r="C772" s="17">
        <v>43.148899999999998</v>
      </c>
      <c r="D772" s="19">
        <v>43682</v>
      </c>
      <c r="E772" s="20">
        <v>13</v>
      </c>
      <c r="F772" s="18" t="str">
        <f t="shared" ref="F772:F835" si="36">IF(E772=12,MAX(AVERAGE(C772:C775),AVERAGE(C773:C776),AVERAGE(C774:C777),AVERAGE(C775:C778),AVERAGE(C776:C779)),"")</f>
        <v/>
      </c>
      <c r="I772" s="11">
        <f t="shared" ref="I772:I835" si="37">A772</f>
        <v>43682</v>
      </c>
      <c r="J772" s="11" t="str">
        <f t="shared" ref="J772:J835" si="38">IF(F772="","",IF(OR(F772&gt;=95,G772&gt;=95,H772&gt;=95),I772,""))</f>
        <v/>
      </c>
    </row>
    <row r="773" spans="1:10" x14ac:dyDescent="0.35">
      <c r="A773" s="19">
        <v>43682</v>
      </c>
      <c r="B773" s="20">
        <v>14</v>
      </c>
      <c r="C773" s="17">
        <v>44.945700000000002</v>
      </c>
      <c r="D773" s="19">
        <v>43682</v>
      </c>
      <c r="E773" s="20">
        <v>14</v>
      </c>
      <c r="F773" s="18" t="str">
        <f t="shared" si="36"/>
        <v/>
      </c>
      <c r="I773" s="11">
        <f t="shared" si="37"/>
        <v>43682</v>
      </c>
      <c r="J773" s="11" t="str">
        <f t="shared" si="38"/>
        <v/>
      </c>
    </row>
    <row r="774" spans="1:10" x14ac:dyDescent="0.35">
      <c r="A774" s="19">
        <v>43682</v>
      </c>
      <c r="B774" s="20">
        <v>15</v>
      </c>
      <c r="C774" s="17">
        <v>52.372799999999998</v>
      </c>
      <c r="D774" s="19">
        <v>43682</v>
      </c>
      <c r="E774" s="20">
        <v>15</v>
      </c>
      <c r="F774" s="18" t="str">
        <f t="shared" si="36"/>
        <v/>
      </c>
      <c r="I774" s="11">
        <f t="shared" si="37"/>
        <v>43682</v>
      </c>
      <c r="J774" s="11" t="str">
        <f t="shared" si="38"/>
        <v/>
      </c>
    </row>
    <row r="775" spans="1:10" x14ac:dyDescent="0.35">
      <c r="A775" s="19">
        <v>43682</v>
      </c>
      <c r="B775" s="20">
        <v>16</v>
      </c>
      <c r="C775" s="17">
        <v>55.7393</v>
      </c>
      <c r="D775" s="19">
        <v>43682</v>
      </c>
      <c r="E775" s="20">
        <v>16</v>
      </c>
      <c r="F775" s="18" t="str">
        <f t="shared" si="36"/>
        <v/>
      </c>
      <c r="I775" s="11">
        <f t="shared" si="37"/>
        <v>43682</v>
      </c>
      <c r="J775" s="11" t="str">
        <f t="shared" si="38"/>
        <v/>
      </c>
    </row>
    <row r="776" spans="1:10" x14ac:dyDescent="0.35">
      <c r="A776" s="19">
        <v>43682</v>
      </c>
      <c r="B776" s="20">
        <v>17</v>
      </c>
      <c r="C776" s="17">
        <v>60.2819</v>
      </c>
      <c r="D776" s="19">
        <v>43682</v>
      </c>
      <c r="E776" s="20">
        <v>17</v>
      </c>
      <c r="F776" s="18" t="str">
        <f t="shared" si="36"/>
        <v/>
      </c>
      <c r="I776" s="11">
        <f t="shared" si="37"/>
        <v>43682</v>
      </c>
      <c r="J776" s="11" t="str">
        <f t="shared" si="38"/>
        <v/>
      </c>
    </row>
    <row r="777" spans="1:10" x14ac:dyDescent="0.35">
      <c r="A777" s="19">
        <v>43682</v>
      </c>
      <c r="B777" s="20">
        <v>18</v>
      </c>
      <c r="C777" s="17">
        <v>65.559399999999997</v>
      </c>
      <c r="D777" s="19">
        <v>43682</v>
      </c>
      <c r="E777" s="20">
        <v>18</v>
      </c>
      <c r="F777" s="18" t="str">
        <f t="shared" si="36"/>
        <v/>
      </c>
      <c r="I777" s="11">
        <f t="shared" si="37"/>
        <v>43682</v>
      </c>
      <c r="J777" s="11" t="str">
        <f t="shared" si="38"/>
        <v/>
      </c>
    </row>
    <row r="778" spans="1:10" x14ac:dyDescent="0.35">
      <c r="A778" s="19">
        <v>43682</v>
      </c>
      <c r="B778" s="20">
        <v>19</v>
      </c>
      <c r="C778" s="17">
        <v>87.7209</v>
      </c>
      <c r="D778" s="19">
        <v>43682</v>
      </c>
      <c r="E778" s="20">
        <v>19</v>
      </c>
      <c r="F778" s="18" t="str">
        <f t="shared" si="36"/>
        <v/>
      </c>
      <c r="I778" s="11">
        <f t="shared" si="37"/>
        <v>43682</v>
      </c>
      <c r="J778" s="11" t="str">
        <f t="shared" si="38"/>
        <v/>
      </c>
    </row>
    <row r="779" spans="1:10" x14ac:dyDescent="0.35">
      <c r="A779" s="19">
        <v>43683</v>
      </c>
      <c r="B779" s="20">
        <v>12</v>
      </c>
      <c r="C779" s="17">
        <v>34.158700000000003</v>
      </c>
      <c r="D779" s="19">
        <v>43683</v>
      </c>
      <c r="E779" s="20">
        <v>12</v>
      </c>
      <c r="F779" s="18">
        <f t="shared" si="36"/>
        <v>63.122250000000001</v>
      </c>
      <c r="G779" s="18">
        <f>MAX(AVERAGE(C779:C781),AVERAGE(C780:C782),AVERAGE(C781:C783),AVERAGE(C782:C784),AVERAGE(C783:C785),AVERAGE(C784:C786))</f>
        <v>66.166766666666675</v>
      </c>
      <c r="H779" s="18">
        <f>MAX(AVERAGE(C779:C780),AVERAGE(C780:C781),AVERAGE(C781:C782),AVERAGE(C782:C783),AVERAGE(C783:C784),AVERAGE(C784:C785),AVERAGE(C785:C786))</f>
        <v>70.983350000000002</v>
      </c>
      <c r="I779" s="11">
        <f t="shared" si="37"/>
        <v>43683</v>
      </c>
      <c r="J779" s="11" t="str">
        <f t="shared" si="38"/>
        <v/>
      </c>
    </row>
    <row r="780" spans="1:10" x14ac:dyDescent="0.35">
      <c r="A780" s="19">
        <v>43683</v>
      </c>
      <c r="B780" s="20">
        <v>13</v>
      </c>
      <c r="C780" s="17">
        <v>37.280099999999997</v>
      </c>
      <c r="D780" s="19">
        <v>43683</v>
      </c>
      <c r="E780" s="20">
        <v>13</v>
      </c>
      <c r="F780" s="18" t="str">
        <f t="shared" si="36"/>
        <v/>
      </c>
      <c r="I780" s="11">
        <f t="shared" si="37"/>
        <v>43683</v>
      </c>
      <c r="J780" s="11" t="str">
        <f t="shared" si="38"/>
        <v/>
      </c>
    </row>
    <row r="781" spans="1:10" x14ac:dyDescent="0.35">
      <c r="A781" s="19">
        <v>43683</v>
      </c>
      <c r="B781" s="20">
        <v>14</v>
      </c>
      <c r="C781" s="17">
        <v>44.916899999999998</v>
      </c>
      <c r="D781" s="19">
        <v>43683</v>
      </c>
      <c r="E781" s="20">
        <v>14</v>
      </c>
      <c r="F781" s="18" t="str">
        <f t="shared" si="36"/>
        <v/>
      </c>
      <c r="H781" s="18"/>
      <c r="I781" s="11">
        <f t="shared" si="37"/>
        <v>43683</v>
      </c>
      <c r="J781" s="11" t="str">
        <f t="shared" si="38"/>
        <v/>
      </c>
    </row>
    <row r="782" spans="1:10" x14ac:dyDescent="0.35">
      <c r="A782" s="19">
        <v>43683</v>
      </c>
      <c r="B782" s="20">
        <v>15</v>
      </c>
      <c r="C782" s="17">
        <v>48.316499999999998</v>
      </c>
      <c r="D782" s="19">
        <v>43683</v>
      </c>
      <c r="E782" s="20">
        <v>15</v>
      </c>
      <c r="F782" s="18" t="str">
        <f t="shared" si="36"/>
        <v/>
      </c>
      <c r="I782" s="11">
        <f t="shared" si="37"/>
        <v>43683</v>
      </c>
      <c r="J782" s="11" t="str">
        <f t="shared" si="38"/>
        <v/>
      </c>
    </row>
    <row r="783" spans="1:10" x14ac:dyDescent="0.35">
      <c r="A783" s="19">
        <v>43683</v>
      </c>
      <c r="B783" s="20">
        <v>16</v>
      </c>
      <c r="C783" s="17">
        <v>53.988700000000001</v>
      </c>
      <c r="D783" s="19">
        <v>43683</v>
      </c>
      <c r="E783" s="20">
        <v>16</v>
      </c>
      <c r="F783" s="18" t="str">
        <f t="shared" si="36"/>
        <v/>
      </c>
      <c r="I783" s="11">
        <f t="shared" si="37"/>
        <v>43683</v>
      </c>
      <c r="J783" s="11" t="str">
        <f t="shared" si="38"/>
        <v/>
      </c>
    </row>
    <row r="784" spans="1:10" x14ac:dyDescent="0.35">
      <c r="A784" s="19">
        <v>43683</v>
      </c>
      <c r="B784" s="20">
        <v>17</v>
      </c>
      <c r="C784" s="17">
        <v>56.5336</v>
      </c>
      <c r="D784" s="19">
        <v>43683</v>
      </c>
      <c r="E784" s="20">
        <v>17</v>
      </c>
      <c r="F784" s="18" t="str">
        <f t="shared" si="36"/>
        <v/>
      </c>
      <c r="I784" s="11">
        <f t="shared" si="37"/>
        <v>43683</v>
      </c>
      <c r="J784" s="11" t="str">
        <f t="shared" si="38"/>
        <v/>
      </c>
    </row>
    <row r="785" spans="1:10" x14ac:dyDescent="0.35">
      <c r="A785" s="19">
        <v>43683</v>
      </c>
      <c r="B785" s="20">
        <v>18</v>
      </c>
      <c r="C785" s="17">
        <v>62.332999999999998</v>
      </c>
      <c r="D785" s="19">
        <v>43683</v>
      </c>
      <c r="E785" s="20">
        <v>18</v>
      </c>
      <c r="F785" s="18" t="str">
        <f t="shared" si="36"/>
        <v/>
      </c>
      <c r="I785" s="11">
        <f t="shared" si="37"/>
        <v>43683</v>
      </c>
      <c r="J785" s="11" t="str">
        <f t="shared" si="38"/>
        <v/>
      </c>
    </row>
    <row r="786" spans="1:10" x14ac:dyDescent="0.35">
      <c r="A786" s="19">
        <v>43683</v>
      </c>
      <c r="B786" s="20">
        <v>19</v>
      </c>
      <c r="C786" s="17">
        <v>79.633700000000005</v>
      </c>
      <c r="D786" s="19">
        <v>43683</v>
      </c>
      <c r="E786" s="20">
        <v>19</v>
      </c>
      <c r="F786" s="18" t="str">
        <f t="shared" si="36"/>
        <v/>
      </c>
      <c r="I786" s="11">
        <f t="shared" si="37"/>
        <v>43683</v>
      </c>
      <c r="J786" s="11" t="str">
        <f t="shared" si="38"/>
        <v/>
      </c>
    </row>
    <row r="787" spans="1:10" x14ac:dyDescent="0.35">
      <c r="A787" s="19">
        <v>43684</v>
      </c>
      <c r="B787" s="20">
        <v>12</v>
      </c>
      <c r="C787" s="17">
        <v>30.943200000000001</v>
      </c>
      <c r="D787" s="19">
        <v>43684</v>
      </c>
      <c r="E787" s="20">
        <v>12</v>
      </c>
      <c r="F787" s="18">
        <f t="shared" si="36"/>
        <v>49.603050000000003</v>
      </c>
      <c r="G787" s="18">
        <f>MAX(AVERAGE(C787:C789),AVERAGE(C788:C790),AVERAGE(C789:C791),AVERAGE(C790:C792),AVERAGE(C791:C793),AVERAGE(C792:C794))</f>
        <v>52.437600000000003</v>
      </c>
      <c r="H787" s="18">
        <f>MAX(AVERAGE(C787:C788),AVERAGE(C788:C789),AVERAGE(C789:C790),AVERAGE(C790:C791),AVERAGE(C791:C792),AVERAGE(C792:C793),AVERAGE(C793:C794))</f>
        <v>54.731749999999998</v>
      </c>
      <c r="I787" s="11">
        <f t="shared" si="37"/>
        <v>43684</v>
      </c>
      <c r="J787" s="11" t="str">
        <f t="shared" si="38"/>
        <v/>
      </c>
    </row>
    <row r="788" spans="1:10" x14ac:dyDescent="0.35">
      <c r="A788" s="19">
        <v>43684</v>
      </c>
      <c r="B788" s="20">
        <v>13</v>
      </c>
      <c r="C788" s="17">
        <v>31.036000000000001</v>
      </c>
      <c r="D788" s="19">
        <v>43684</v>
      </c>
      <c r="E788" s="20">
        <v>13</v>
      </c>
      <c r="F788" s="18" t="str">
        <f t="shared" si="36"/>
        <v/>
      </c>
      <c r="I788" s="11">
        <f t="shared" si="37"/>
        <v>43684</v>
      </c>
      <c r="J788" s="11" t="str">
        <f t="shared" si="38"/>
        <v/>
      </c>
    </row>
    <row r="789" spans="1:10" x14ac:dyDescent="0.35">
      <c r="A789" s="19">
        <v>43684</v>
      </c>
      <c r="B789" s="20">
        <v>14</v>
      </c>
      <c r="C789" s="17">
        <v>38.054699999999997</v>
      </c>
      <c r="D789" s="19">
        <v>43684</v>
      </c>
      <c r="E789" s="20">
        <v>14</v>
      </c>
      <c r="F789" s="18" t="str">
        <f t="shared" si="36"/>
        <v/>
      </c>
      <c r="I789" s="11">
        <f t="shared" si="37"/>
        <v>43684</v>
      </c>
      <c r="J789" s="11" t="str">
        <f t="shared" si="38"/>
        <v/>
      </c>
    </row>
    <row r="790" spans="1:10" x14ac:dyDescent="0.35">
      <c r="A790" s="19">
        <v>43684</v>
      </c>
      <c r="B790" s="20">
        <v>15</v>
      </c>
      <c r="C790" s="17">
        <v>37.869900000000001</v>
      </c>
      <c r="D790" s="19">
        <v>43684</v>
      </c>
      <c r="E790" s="20">
        <v>15</v>
      </c>
      <c r="F790" s="18" t="str">
        <f t="shared" si="36"/>
        <v/>
      </c>
      <c r="I790" s="11">
        <f t="shared" si="37"/>
        <v>43684</v>
      </c>
      <c r="J790" s="11" t="str">
        <f t="shared" si="38"/>
        <v/>
      </c>
    </row>
    <row r="791" spans="1:10" x14ac:dyDescent="0.35">
      <c r="A791" s="19">
        <v>43684</v>
      </c>
      <c r="B791" s="20">
        <v>16</v>
      </c>
      <c r="C791" s="17">
        <v>41.099400000000003</v>
      </c>
      <c r="D791" s="19">
        <v>43684</v>
      </c>
      <c r="E791" s="20">
        <v>16</v>
      </c>
      <c r="F791" s="18" t="str">
        <f t="shared" si="36"/>
        <v/>
      </c>
      <c r="H791" s="18"/>
      <c r="I791" s="11">
        <f t="shared" si="37"/>
        <v>43684</v>
      </c>
      <c r="J791" s="11" t="str">
        <f t="shared" si="38"/>
        <v/>
      </c>
    </row>
    <row r="792" spans="1:10" x14ac:dyDescent="0.35">
      <c r="A792" s="19">
        <v>43684</v>
      </c>
      <c r="B792" s="20">
        <v>17</v>
      </c>
      <c r="C792" s="17">
        <v>47.849299999999999</v>
      </c>
      <c r="D792" s="19">
        <v>43684</v>
      </c>
      <c r="E792" s="20">
        <v>17</v>
      </c>
      <c r="F792" s="18" t="str">
        <f t="shared" si="36"/>
        <v/>
      </c>
      <c r="I792" s="11">
        <f t="shared" si="37"/>
        <v>43684</v>
      </c>
      <c r="J792" s="11" t="str">
        <f t="shared" si="38"/>
        <v/>
      </c>
    </row>
    <row r="793" spans="1:10" x14ac:dyDescent="0.35">
      <c r="A793" s="19">
        <v>43684</v>
      </c>
      <c r="B793" s="20">
        <v>18</v>
      </c>
      <c r="C793" s="17">
        <v>52.227899999999998</v>
      </c>
      <c r="D793" s="19">
        <v>43684</v>
      </c>
      <c r="E793" s="20">
        <v>18</v>
      </c>
      <c r="F793" s="18" t="str">
        <f t="shared" si="36"/>
        <v/>
      </c>
      <c r="I793" s="11">
        <f t="shared" si="37"/>
        <v>43684</v>
      </c>
      <c r="J793" s="11" t="str">
        <f t="shared" si="38"/>
        <v/>
      </c>
    </row>
    <row r="794" spans="1:10" x14ac:dyDescent="0.35">
      <c r="A794" s="19">
        <v>43684</v>
      </c>
      <c r="B794" s="20">
        <v>19</v>
      </c>
      <c r="C794" s="17">
        <v>57.235599999999998</v>
      </c>
      <c r="D794" s="19">
        <v>43684</v>
      </c>
      <c r="E794" s="20">
        <v>19</v>
      </c>
      <c r="F794" s="18" t="str">
        <f t="shared" si="36"/>
        <v/>
      </c>
      <c r="I794" s="11">
        <f t="shared" si="37"/>
        <v>43684</v>
      </c>
      <c r="J794" s="11" t="str">
        <f t="shared" si="38"/>
        <v/>
      </c>
    </row>
    <row r="795" spans="1:10" x14ac:dyDescent="0.35">
      <c r="A795" s="19">
        <v>43685</v>
      </c>
      <c r="B795" s="20">
        <v>12</v>
      </c>
      <c r="C795" s="17">
        <v>27.401</v>
      </c>
      <c r="D795" s="19">
        <v>43685</v>
      </c>
      <c r="E795" s="20">
        <v>12</v>
      </c>
      <c r="F795" s="18">
        <f t="shared" si="36"/>
        <v>41.305374999999998</v>
      </c>
      <c r="G795" s="18">
        <f>MAX(AVERAGE(C795:C797),AVERAGE(C796:C798),AVERAGE(C797:C799),AVERAGE(C798:C800),AVERAGE(C799:C801),AVERAGE(C800:C802))</f>
        <v>43.330900000000007</v>
      </c>
      <c r="H795" s="18">
        <f>MAX(AVERAGE(C795:C796),AVERAGE(C796:C797),AVERAGE(C797:C798),AVERAGE(C798:C799),AVERAGE(C799:C800),AVERAGE(C800:C801),AVERAGE(C801:C802))</f>
        <v>46.200450000000004</v>
      </c>
      <c r="I795" s="11">
        <f t="shared" si="37"/>
        <v>43685</v>
      </c>
      <c r="J795" s="11" t="str">
        <f t="shared" si="38"/>
        <v/>
      </c>
    </row>
    <row r="796" spans="1:10" x14ac:dyDescent="0.35">
      <c r="A796" s="19">
        <v>43685</v>
      </c>
      <c r="B796" s="20">
        <v>13</v>
      </c>
      <c r="C796" s="17">
        <v>29.604099999999999</v>
      </c>
      <c r="D796" s="19">
        <v>43685</v>
      </c>
      <c r="E796" s="20">
        <v>13</v>
      </c>
      <c r="F796" s="18" t="str">
        <f t="shared" si="36"/>
        <v/>
      </c>
      <c r="I796" s="11">
        <f t="shared" si="37"/>
        <v>43685</v>
      </c>
      <c r="J796" s="11" t="str">
        <f t="shared" si="38"/>
        <v/>
      </c>
    </row>
    <row r="797" spans="1:10" x14ac:dyDescent="0.35">
      <c r="A797" s="19">
        <v>43685</v>
      </c>
      <c r="B797" s="20">
        <v>14</v>
      </c>
      <c r="C797" s="17">
        <v>30.444600000000001</v>
      </c>
      <c r="D797" s="19">
        <v>43685</v>
      </c>
      <c r="E797" s="20">
        <v>14</v>
      </c>
      <c r="F797" s="18" t="str">
        <f t="shared" si="36"/>
        <v/>
      </c>
      <c r="I797" s="11">
        <f t="shared" si="37"/>
        <v>43685</v>
      </c>
      <c r="J797" s="11" t="str">
        <f t="shared" si="38"/>
        <v/>
      </c>
    </row>
    <row r="798" spans="1:10" x14ac:dyDescent="0.35">
      <c r="A798" s="19">
        <v>43685</v>
      </c>
      <c r="B798" s="20">
        <v>15</v>
      </c>
      <c r="C798" s="17">
        <v>31.154699999999998</v>
      </c>
      <c r="D798" s="19">
        <v>43685</v>
      </c>
      <c r="E798" s="20">
        <v>15</v>
      </c>
      <c r="F798" s="18" t="str">
        <f t="shared" si="36"/>
        <v/>
      </c>
      <c r="I798" s="11">
        <f t="shared" si="37"/>
        <v>43685</v>
      </c>
      <c r="J798" s="11" t="str">
        <f t="shared" si="38"/>
        <v/>
      </c>
    </row>
    <row r="799" spans="1:10" x14ac:dyDescent="0.35">
      <c r="A799" s="19">
        <v>43685</v>
      </c>
      <c r="B799" s="20">
        <v>16</v>
      </c>
      <c r="C799" s="17">
        <v>35.2288</v>
      </c>
      <c r="D799" s="19">
        <v>43685</v>
      </c>
      <c r="E799" s="20">
        <v>16</v>
      </c>
      <c r="F799" s="18" t="str">
        <f t="shared" si="36"/>
        <v/>
      </c>
      <c r="I799" s="11">
        <f t="shared" si="37"/>
        <v>43685</v>
      </c>
      <c r="J799" s="11" t="str">
        <f t="shared" si="38"/>
        <v/>
      </c>
    </row>
    <row r="800" spans="1:10" x14ac:dyDescent="0.35">
      <c r="A800" s="19">
        <v>43685</v>
      </c>
      <c r="B800" s="20">
        <v>17</v>
      </c>
      <c r="C800" s="17">
        <v>37.591799999999999</v>
      </c>
      <c r="D800" s="19">
        <v>43685</v>
      </c>
      <c r="E800" s="20">
        <v>17</v>
      </c>
      <c r="F800" s="18" t="str">
        <f t="shared" si="36"/>
        <v/>
      </c>
      <c r="I800" s="11">
        <f t="shared" si="37"/>
        <v>43685</v>
      </c>
      <c r="J800" s="11" t="str">
        <f t="shared" si="38"/>
        <v/>
      </c>
    </row>
    <row r="801" spans="1:10" x14ac:dyDescent="0.35">
      <c r="A801" s="19">
        <v>43685</v>
      </c>
      <c r="B801" s="20">
        <v>18</v>
      </c>
      <c r="C801" s="17">
        <v>44.199599999999997</v>
      </c>
      <c r="D801" s="19">
        <v>43685</v>
      </c>
      <c r="E801" s="20">
        <v>18</v>
      </c>
      <c r="F801" s="18" t="str">
        <f t="shared" si="36"/>
        <v/>
      </c>
      <c r="H801" s="18"/>
      <c r="I801" s="11">
        <f t="shared" si="37"/>
        <v>43685</v>
      </c>
      <c r="J801" s="11" t="str">
        <f t="shared" si="38"/>
        <v/>
      </c>
    </row>
    <row r="802" spans="1:10" x14ac:dyDescent="0.35">
      <c r="A802" s="19">
        <v>43685</v>
      </c>
      <c r="B802" s="20">
        <v>19</v>
      </c>
      <c r="C802" s="17">
        <v>48.201300000000003</v>
      </c>
      <c r="D802" s="19">
        <v>43685</v>
      </c>
      <c r="E802" s="20">
        <v>19</v>
      </c>
      <c r="F802" s="18" t="str">
        <f t="shared" si="36"/>
        <v/>
      </c>
      <c r="I802" s="11">
        <f t="shared" si="37"/>
        <v>43685</v>
      </c>
      <c r="J802" s="11" t="str">
        <f t="shared" si="38"/>
        <v/>
      </c>
    </row>
    <row r="803" spans="1:10" x14ac:dyDescent="0.35">
      <c r="A803" s="19">
        <v>43686</v>
      </c>
      <c r="B803" s="20">
        <v>12</v>
      </c>
      <c r="C803" s="17">
        <v>25.139299999999999</v>
      </c>
      <c r="D803" s="19">
        <v>43686</v>
      </c>
      <c r="E803" s="20">
        <v>12</v>
      </c>
      <c r="F803" s="18">
        <f t="shared" si="36"/>
        <v>36.395449999999997</v>
      </c>
      <c r="G803" s="18">
        <f>MAX(AVERAGE(C803:C805),AVERAGE(C804:C806),AVERAGE(C805:C807),AVERAGE(C806:C808),AVERAGE(C807:C809),AVERAGE(C808:C810))</f>
        <v>38.102000000000004</v>
      </c>
      <c r="H803" s="18">
        <f>MAX(AVERAGE(C803:C804),AVERAGE(C804:C805),AVERAGE(C805:C806),AVERAGE(C806:C807),AVERAGE(C807:C808),AVERAGE(C808:C809),AVERAGE(C809:C810))</f>
        <v>39.865250000000003</v>
      </c>
      <c r="I803" s="11">
        <f t="shared" si="37"/>
        <v>43686</v>
      </c>
      <c r="J803" s="11" t="str">
        <f t="shared" si="38"/>
        <v/>
      </c>
    </row>
    <row r="804" spans="1:10" x14ac:dyDescent="0.35">
      <c r="A804" s="19">
        <v>43686</v>
      </c>
      <c r="B804" s="20">
        <v>13</v>
      </c>
      <c r="C804" s="17">
        <v>27.481999999999999</v>
      </c>
      <c r="D804" s="19">
        <v>43686</v>
      </c>
      <c r="E804" s="20">
        <v>13</v>
      </c>
      <c r="F804" s="18" t="str">
        <f t="shared" si="36"/>
        <v/>
      </c>
      <c r="I804" s="11">
        <f t="shared" si="37"/>
        <v>43686</v>
      </c>
      <c r="J804" s="11" t="str">
        <f t="shared" si="38"/>
        <v/>
      </c>
    </row>
    <row r="805" spans="1:10" x14ac:dyDescent="0.35">
      <c r="A805" s="19">
        <v>43686</v>
      </c>
      <c r="B805" s="20">
        <v>14</v>
      </c>
      <c r="C805" s="17">
        <v>30.2073</v>
      </c>
      <c r="D805" s="19">
        <v>43686</v>
      </c>
      <c r="E805" s="20">
        <v>14</v>
      </c>
      <c r="F805" s="18" t="str">
        <f t="shared" si="36"/>
        <v/>
      </c>
      <c r="I805" s="11">
        <f t="shared" si="37"/>
        <v>43686</v>
      </c>
      <c r="J805" s="11" t="str">
        <f t="shared" si="38"/>
        <v/>
      </c>
    </row>
    <row r="806" spans="1:10" x14ac:dyDescent="0.35">
      <c r="A806" s="19">
        <v>43686</v>
      </c>
      <c r="B806" s="20">
        <v>15</v>
      </c>
      <c r="C806" s="17">
        <v>29.5641</v>
      </c>
      <c r="D806" s="19">
        <v>43686</v>
      </c>
      <c r="E806" s="20">
        <v>15</v>
      </c>
      <c r="F806" s="18" t="str">
        <f t="shared" si="36"/>
        <v/>
      </c>
      <c r="I806" s="11">
        <f t="shared" si="37"/>
        <v>43686</v>
      </c>
      <c r="J806" s="11" t="str">
        <f t="shared" si="38"/>
        <v/>
      </c>
    </row>
    <row r="807" spans="1:10" x14ac:dyDescent="0.35">
      <c r="A807" s="19">
        <v>43686</v>
      </c>
      <c r="B807" s="20">
        <v>16</v>
      </c>
      <c r="C807" s="17">
        <v>31.2758</v>
      </c>
      <c r="D807" s="19">
        <v>43686</v>
      </c>
      <c r="E807" s="20">
        <v>16</v>
      </c>
      <c r="F807" s="18" t="str">
        <f t="shared" si="36"/>
        <v/>
      </c>
      <c r="I807" s="11">
        <f t="shared" si="37"/>
        <v>43686</v>
      </c>
      <c r="J807" s="11" t="str">
        <f t="shared" si="38"/>
        <v/>
      </c>
    </row>
    <row r="808" spans="1:10" x14ac:dyDescent="0.35">
      <c r="A808" s="19">
        <v>43686</v>
      </c>
      <c r="B808" s="20">
        <v>17</v>
      </c>
      <c r="C808" s="17">
        <v>34.575499999999998</v>
      </c>
      <c r="D808" s="19">
        <v>43686</v>
      </c>
      <c r="E808" s="20">
        <v>17</v>
      </c>
      <c r="F808" s="18" t="str">
        <f t="shared" si="36"/>
        <v/>
      </c>
      <c r="I808" s="11">
        <f t="shared" si="37"/>
        <v>43686</v>
      </c>
      <c r="J808" s="11" t="str">
        <f t="shared" si="38"/>
        <v/>
      </c>
    </row>
    <row r="809" spans="1:10" x14ac:dyDescent="0.35">
      <c r="A809" s="19">
        <v>43686</v>
      </c>
      <c r="B809" s="20">
        <v>18</v>
      </c>
      <c r="C809" s="17">
        <v>35.983800000000002</v>
      </c>
      <c r="D809" s="19">
        <v>43686</v>
      </c>
      <c r="E809" s="20">
        <v>18</v>
      </c>
      <c r="F809" s="18" t="str">
        <f t="shared" si="36"/>
        <v/>
      </c>
      <c r="I809" s="11">
        <f t="shared" si="37"/>
        <v>43686</v>
      </c>
      <c r="J809" s="11" t="str">
        <f t="shared" si="38"/>
        <v/>
      </c>
    </row>
    <row r="810" spans="1:10" x14ac:dyDescent="0.35">
      <c r="A810" s="19">
        <v>43686</v>
      </c>
      <c r="B810" s="20">
        <v>19</v>
      </c>
      <c r="C810" s="17">
        <v>43.746699999999997</v>
      </c>
      <c r="D810" s="19">
        <v>43686</v>
      </c>
      <c r="E810" s="20">
        <v>19</v>
      </c>
      <c r="F810" s="18" t="str">
        <f t="shared" si="36"/>
        <v/>
      </c>
      <c r="I810" s="11">
        <f t="shared" si="37"/>
        <v>43686</v>
      </c>
      <c r="J810" s="11" t="str">
        <f t="shared" si="38"/>
        <v/>
      </c>
    </row>
    <row r="811" spans="1:10" x14ac:dyDescent="0.35">
      <c r="A811" s="19">
        <v>43687</v>
      </c>
      <c r="B811" s="20">
        <v>12</v>
      </c>
      <c r="C811" s="17">
        <v>12.2155</v>
      </c>
      <c r="D811" s="19">
        <v>43687</v>
      </c>
      <c r="E811" s="20">
        <v>12</v>
      </c>
      <c r="F811" s="18">
        <f t="shared" si="36"/>
        <v>28.5336</v>
      </c>
      <c r="G811" s="18">
        <f>MAX(AVERAGE(C811:C813),AVERAGE(C812:C814),AVERAGE(C813:C815),AVERAGE(C814:C816),AVERAGE(C815:C817),AVERAGE(C816:C818))</f>
        <v>30.084500000000002</v>
      </c>
      <c r="H811" s="18">
        <f>MAX(AVERAGE(C811:C812),AVERAGE(C812:C813),AVERAGE(C813:C814),AVERAGE(C814:C815),AVERAGE(C815:C816),AVERAGE(C816:C817),AVERAGE(C817:C818))</f>
        <v>31.884349999999998</v>
      </c>
      <c r="I811" s="11">
        <f t="shared" si="37"/>
        <v>43687</v>
      </c>
      <c r="J811" s="11" t="str">
        <f t="shared" si="38"/>
        <v/>
      </c>
    </row>
    <row r="812" spans="1:10" x14ac:dyDescent="0.35">
      <c r="A812" s="19">
        <v>43687</v>
      </c>
      <c r="B812" s="20">
        <v>13</v>
      </c>
      <c r="C812" s="17">
        <v>15.1279</v>
      </c>
      <c r="D812" s="19">
        <v>43687</v>
      </c>
      <c r="E812" s="20">
        <v>13</v>
      </c>
      <c r="F812" s="18" t="str">
        <f t="shared" si="36"/>
        <v/>
      </c>
      <c r="I812" s="11">
        <f t="shared" si="37"/>
        <v>43687</v>
      </c>
      <c r="J812" s="11" t="str">
        <f t="shared" si="38"/>
        <v/>
      </c>
    </row>
    <row r="813" spans="1:10" x14ac:dyDescent="0.35">
      <c r="A813" s="19">
        <v>43687</v>
      </c>
      <c r="B813" s="20">
        <v>14</v>
      </c>
      <c r="C813" s="17">
        <v>18.302399999999999</v>
      </c>
      <c r="D813" s="19">
        <v>43687</v>
      </c>
      <c r="E813" s="20">
        <v>14</v>
      </c>
      <c r="F813" s="18" t="str">
        <f t="shared" si="36"/>
        <v/>
      </c>
      <c r="H813" s="18"/>
      <c r="I813" s="11">
        <f t="shared" si="37"/>
        <v>43687</v>
      </c>
      <c r="J813" s="11" t="str">
        <f t="shared" si="38"/>
        <v/>
      </c>
    </row>
    <row r="814" spans="1:10" x14ac:dyDescent="0.35">
      <c r="A814" s="19">
        <v>43687</v>
      </c>
      <c r="B814" s="20">
        <v>15</v>
      </c>
      <c r="C814" s="17">
        <v>21.5185</v>
      </c>
      <c r="D814" s="19">
        <v>43687</v>
      </c>
      <c r="E814" s="20">
        <v>15</v>
      </c>
      <c r="F814" s="18" t="str">
        <f t="shared" si="36"/>
        <v/>
      </c>
      <c r="I814" s="11">
        <f t="shared" si="37"/>
        <v>43687</v>
      </c>
      <c r="J814" s="11" t="str">
        <f t="shared" si="38"/>
        <v/>
      </c>
    </row>
    <row r="815" spans="1:10" x14ac:dyDescent="0.35">
      <c r="A815" s="19">
        <v>43687</v>
      </c>
      <c r="B815" s="20">
        <v>16</v>
      </c>
      <c r="C815" s="17">
        <v>23.8809</v>
      </c>
      <c r="D815" s="19">
        <v>43687</v>
      </c>
      <c r="E815" s="20">
        <v>16</v>
      </c>
      <c r="F815" s="18" t="str">
        <f t="shared" si="36"/>
        <v/>
      </c>
      <c r="I815" s="11">
        <f t="shared" si="37"/>
        <v>43687</v>
      </c>
      <c r="J815" s="11" t="str">
        <f t="shared" si="38"/>
        <v/>
      </c>
    </row>
    <row r="816" spans="1:10" x14ac:dyDescent="0.35">
      <c r="A816" s="19">
        <v>43687</v>
      </c>
      <c r="B816" s="20">
        <v>17</v>
      </c>
      <c r="C816" s="17">
        <v>26.4848</v>
      </c>
      <c r="D816" s="19">
        <v>43687</v>
      </c>
      <c r="E816" s="20">
        <v>17</v>
      </c>
      <c r="F816" s="18" t="str">
        <f t="shared" si="36"/>
        <v/>
      </c>
      <c r="I816" s="11">
        <f t="shared" si="37"/>
        <v>43687</v>
      </c>
      <c r="J816" s="11" t="str">
        <f t="shared" si="38"/>
        <v/>
      </c>
    </row>
    <row r="817" spans="1:10" x14ac:dyDescent="0.35">
      <c r="A817" s="19">
        <v>43687</v>
      </c>
      <c r="B817" s="20">
        <v>18</v>
      </c>
      <c r="C817" s="17">
        <v>27.742999999999999</v>
      </c>
      <c r="D817" s="19">
        <v>43687</v>
      </c>
      <c r="E817" s="20">
        <v>18</v>
      </c>
      <c r="F817" s="18" t="str">
        <f t="shared" si="36"/>
        <v/>
      </c>
      <c r="I817" s="11">
        <f t="shared" si="37"/>
        <v>43687</v>
      </c>
      <c r="J817" s="11" t="str">
        <f t="shared" si="38"/>
        <v/>
      </c>
    </row>
    <row r="818" spans="1:10" x14ac:dyDescent="0.35">
      <c r="A818" s="19">
        <v>43687</v>
      </c>
      <c r="B818" s="20">
        <v>19</v>
      </c>
      <c r="C818" s="17">
        <v>36.025700000000001</v>
      </c>
      <c r="D818" s="19">
        <v>43687</v>
      </c>
      <c r="E818" s="20">
        <v>19</v>
      </c>
      <c r="F818" s="18" t="str">
        <f t="shared" si="36"/>
        <v/>
      </c>
      <c r="I818" s="11">
        <f t="shared" si="37"/>
        <v>43687</v>
      </c>
      <c r="J818" s="11" t="str">
        <f t="shared" si="38"/>
        <v/>
      </c>
    </row>
    <row r="819" spans="1:10" x14ac:dyDescent="0.35">
      <c r="A819" s="19">
        <v>43688</v>
      </c>
      <c r="B819" s="20">
        <v>12</v>
      </c>
      <c r="C819" s="17">
        <v>12.395099999999999</v>
      </c>
      <c r="D819" s="19">
        <v>43688</v>
      </c>
      <c r="E819" s="20">
        <v>12</v>
      </c>
      <c r="F819" s="18">
        <f t="shared" si="36"/>
        <v>29.720025</v>
      </c>
      <c r="G819" s="18">
        <f>MAX(AVERAGE(C819:C821),AVERAGE(C820:C822),AVERAGE(C821:C823),AVERAGE(C822:C824),AVERAGE(C823:C825),AVERAGE(C824:C826))</f>
        <v>31.504033333333336</v>
      </c>
      <c r="H819" s="18">
        <f>MAX(AVERAGE(C819:C820),AVERAGE(C820:C821),AVERAGE(C821:C822),AVERAGE(C822:C823),AVERAGE(C823:C824),AVERAGE(C824:C825),AVERAGE(C825:C826))</f>
        <v>33.70975</v>
      </c>
      <c r="I819" s="11">
        <f t="shared" si="37"/>
        <v>43688</v>
      </c>
      <c r="J819" s="11" t="str">
        <f t="shared" si="38"/>
        <v/>
      </c>
    </row>
    <row r="820" spans="1:10" x14ac:dyDescent="0.35">
      <c r="A820" s="19">
        <v>43688</v>
      </c>
      <c r="B820" s="20">
        <v>13</v>
      </c>
      <c r="C820" s="17">
        <v>15.3674</v>
      </c>
      <c r="D820" s="19">
        <v>43688</v>
      </c>
      <c r="E820" s="20">
        <v>13</v>
      </c>
      <c r="F820" s="18" t="str">
        <f t="shared" si="36"/>
        <v/>
      </c>
      <c r="I820" s="11">
        <f t="shared" si="37"/>
        <v>43688</v>
      </c>
      <c r="J820" s="11" t="str">
        <f t="shared" si="38"/>
        <v/>
      </c>
    </row>
    <row r="821" spans="1:10" x14ac:dyDescent="0.35">
      <c r="A821" s="19">
        <v>43688</v>
      </c>
      <c r="B821" s="20">
        <v>14</v>
      </c>
      <c r="C821" s="17">
        <v>20.110900000000001</v>
      </c>
      <c r="D821" s="19">
        <v>43688</v>
      </c>
      <c r="E821" s="20">
        <v>14</v>
      </c>
      <c r="F821" s="18" t="str">
        <f t="shared" si="36"/>
        <v/>
      </c>
      <c r="I821" s="11">
        <f t="shared" si="37"/>
        <v>43688</v>
      </c>
      <c r="J821" s="11" t="str">
        <f t="shared" si="38"/>
        <v/>
      </c>
    </row>
    <row r="822" spans="1:10" x14ac:dyDescent="0.35">
      <c r="A822" s="19">
        <v>43688</v>
      </c>
      <c r="B822" s="20">
        <v>15</v>
      </c>
      <c r="C822" s="17">
        <v>23.119599999999998</v>
      </c>
      <c r="D822" s="19">
        <v>43688</v>
      </c>
      <c r="E822" s="20">
        <v>15</v>
      </c>
      <c r="F822" s="18" t="str">
        <f t="shared" si="36"/>
        <v/>
      </c>
      <c r="I822" s="11">
        <f t="shared" si="37"/>
        <v>43688</v>
      </c>
      <c r="J822" s="11" t="str">
        <f t="shared" si="38"/>
        <v/>
      </c>
    </row>
    <row r="823" spans="1:10" x14ac:dyDescent="0.35">
      <c r="A823" s="19">
        <v>43688</v>
      </c>
      <c r="B823" s="20">
        <v>16</v>
      </c>
      <c r="C823" s="17">
        <v>24.367999999999999</v>
      </c>
      <c r="D823" s="19">
        <v>43688</v>
      </c>
      <c r="E823" s="20">
        <v>16</v>
      </c>
      <c r="F823" s="18" t="str">
        <f t="shared" si="36"/>
        <v/>
      </c>
      <c r="I823" s="11">
        <f t="shared" si="37"/>
        <v>43688</v>
      </c>
      <c r="J823" s="11" t="str">
        <f t="shared" si="38"/>
        <v/>
      </c>
    </row>
    <row r="824" spans="1:10" x14ac:dyDescent="0.35">
      <c r="A824" s="19">
        <v>43688</v>
      </c>
      <c r="B824" s="20">
        <v>17</v>
      </c>
      <c r="C824" s="17">
        <v>27.092600000000001</v>
      </c>
      <c r="D824" s="19">
        <v>43688</v>
      </c>
      <c r="E824" s="20">
        <v>17</v>
      </c>
      <c r="F824" s="18" t="str">
        <f t="shared" si="36"/>
        <v/>
      </c>
      <c r="I824" s="11">
        <f t="shared" si="37"/>
        <v>43688</v>
      </c>
      <c r="J824" s="11" t="str">
        <f t="shared" si="38"/>
        <v/>
      </c>
    </row>
    <row r="825" spans="1:10" x14ac:dyDescent="0.35">
      <c r="A825" s="19">
        <v>43688</v>
      </c>
      <c r="B825" s="20">
        <v>18</v>
      </c>
      <c r="C825" s="17">
        <v>30.047899999999998</v>
      </c>
      <c r="D825" s="19">
        <v>43688</v>
      </c>
      <c r="E825" s="20">
        <v>18</v>
      </c>
      <c r="F825" s="18" t="str">
        <f t="shared" si="36"/>
        <v/>
      </c>
      <c r="I825" s="11">
        <f t="shared" si="37"/>
        <v>43688</v>
      </c>
      <c r="J825" s="11" t="str">
        <f t="shared" si="38"/>
        <v/>
      </c>
    </row>
    <row r="826" spans="1:10" x14ac:dyDescent="0.35">
      <c r="A826" s="19">
        <v>43688</v>
      </c>
      <c r="B826" s="20">
        <v>19</v>
      </c>
      <c r="C826" s="17">
        <v>37.371600000000001</v>
      </c>
      <c r="D826" s="19">
        <v>43688</v>
      </c>
      <c r="E826" s="20">
        <v>19</v>
      </c>
      <c r="F826" s="18" t="str">
        <f t="shared" si="36"/>
        <v/>
      </c>
      <c r="I826" s="11">
        <f t="shared" si="37"/>
        <v>43688</v>
      </c>
      <c r="J826" s="11" t="str">
        <f t="shared" si="38"/>
        <v/>
      </c>
    </row>
    <row r="827" spans="1:10" x14ac:dyDescent="0.35">
      <c r="A827" s="19">
        <v>43689</v>
      </c>
      <c r="B827" s="20">
        <v>12</v>
      </c>
      <c r="C827" s="17">
        <v>25.4255</v>
      </c>
      <c r="D827" s="19">
        <v>43689</v>
      </c>
      <c r="E827" s="20">
        <v>12</v>
      </c>
      <c r="F827" s="18">
        <f t="shared" si="36"/>
        <v>40.033850000000001</v>
      </c>
      <c r="G827" s="18">
        <f>MAX(AVERAGE(C827:C829),AVERAGE(C828:C830),AVERAGE(C829:C831),AVERAGE(C830:C832),AVERAGE(C831:C833),AVERAGE(C832:C834))</f>
        <v>42.276199999999996</v>
      </c>
      <c r="H827" s="18">
        <f>MAX(AVERAGE(C827:C828),AVERAGE(C828:C829),AVERAGE(C829:C830),AVERAGE(C830:C831),AVERAGE(C831:C832),AVERAGE(C832:C833),AVERAGE(C833:C834))</f>
        <v>44.897400000000005</v>
      </c>
      <c r="I827" s="11">
        <f t="shared" si="37"/>
        <v>43689</v>
      </c>
      <c r="J827" s="11" t="str">
        <f t="shared" si="38"/>
        <v/>
      </c>
    </row>
    <row r="828" spans="1:10" x14ac:dyDescent="0.35">
      <c r="A828" s="19">
        <v>43689</v>
      </c>
      <c r="B828" s="20">
        <v>13</v>
      </c>
      <c r="C828" s="17">
        <v>29.179500000000001</v>
      </c>
      <c r="D828" s="19">
        <v>43689</v>
      </c>
      <c r="E828" s="20">
        <v>13</v>
      </c>
      <c r="F828" s="18" t="str">
        <f t="shared" si="36"/>
        <v/>
      </c>
      <c r="I828" s="11">
        <f t="shared" si="37"/>
        <v>43689</v>
      </c>
      <c r="J828" s="11" t="str">
        <f t="shared" si="38"/>
        <v/>
      </c>
    </row>
    <row r="829" spans="1:10" x14ac:dyDescent="0.35">
      <c r="A829" s="19">
        <v>43689</v>
      </c>
      <c r="B829" s="20">
        <v>14</v>
      </c>
      <c r="C829" s="17">
        <v>28.553999999999998</v>
      </c>
      <c r="D829" s="19">
        <v>43689</v>
      </c>
      <c r="E829" s="20">
        <v>14</v>
      </c>
      <c r="F829" s="18" t="str">
        <f t="shared" si="36"/>
        <v/>
      </c>
      <c r="H829" s="18"/>
      <c r="I829" s="11">
        <f t="shared" si="37"/>
        <v>43689</v>
      </c>
      <c r="J829" s="11" t="str">
        <f t="shared" si="38"/>
        <v/>
      </c>
    </row>
    <row r="830" spans="1:10" x14ac:dyDescent="0.35">
      <c r="A830" s="19">
        <v>43689</v>
      </c>
      <c r="B830" s="20">
        <v>15</v>
      </c>
      <c r="C830" s="17">
        <v>30.953900000000001</v>
      </c>
      <c r="D830" s="19">
        <v>43689</v>
      </c>
      <c r="E830" s="20">
        <v>15</v>
      </c>
      <c r="F830" s="18" t="str">
        <f t="shared" si="36"/>
        <v/>
      </c>
      <c r="I830" s="11">
        <f t="shared" si="37"/>
        <v>43689</v>
      </c>
      <c r="J830" s="11" t="str">
        <f t="shared" si="38"/>
        <v/>
      </c>
    </row>
    <row r="831" spans="1:10" x14ac:dyDescent="0.35">
      <c r="A831" s="19">
        <v>43689</v>
      </c>
      <c r="B831" s="20">
        <v>16</v>
      </c>
      <c r="C831" s="17">
        <v>33.306800000000003</v>
      </c>
      <c r="D831" s="19">
        <v>43689</v>
      </c>
      <c r="E831" s="20">
        <v>16</v>
      </c>
      <c r="F831" s="18" t="str">
        <f t="shared" si="36"/>
        <v/>
      </c>
      <c r="I831" s="11">
        <f t="shared" si="37"/>
        <v>43689</v>
      </c>
      <c r="J831" s="11" t="str">
        <f t="shared" si="38"/>
        <v/>
      </c>
    </row>
    <row r="832" spans="1:10" x14ac:dyDescent="0.35">
      <c r="A832" s="19">
        <v>43689</v>
      </c>
      <c r="B832" s="20">
        <v>17</v>
      </c>
      <c r="C832" s="17">
        <v>37.033799999999999</v>
      </c>
      <c r="D832" s="19">
        <v>43689</v>
      </c>
      <c r="E832" s="20">
        <v>17</v>
      </c>
      <c r="F832" s="18" t="str">
        <f t="shared" si="36"/>
        <v/>
      </c>
      <c r="I832" s="11">
        <f t="shared" si="37"/>
        <v>43689</v>
      </c>
      <c r="J832" s="11" t="str">
        <f t="shared" si="38"/>
        <v/>
      </c>
    </row>
    <row r="833" spans="1:10" x14ac:dyDescent="0.35">
      <c r="A833" s="19">
        <v>43689</v>
      </c>
      <c r="B833" s="20">
        <v>18</v>
      </c>
      <c r="C833" s="17">
        <v>40.014000000000003</v>
      </c>
      <c r="D833" s="19">
        <v>43689</v>
      </c>
      <c r="E833" s="20">
        <v>18</v>
      </c>
      <c r="F833" s="18" t="str">
        <f t="shared" si="36"/>
        <v/>
      </c>
      <c r="I833" s="11">
        <f t="shared" si="37"/>
        <v>43689</v>
      </c>
      <c r="J833" s="11" t="str">
        <f t="shared" si="38"/>
        <v/>
      </c>
    </row>
    <row r="834" spans="1:10" x14ac:dyDescent="0.35">
      <c r="A834" s="19">
        <v>43689</v>
      </c>
      <c r="B834" s="20">
        <v>19</v>
      </c>
      <c r="C834" s="17">
        <v>49.780799999999999</v>
      </c>
      <c r="D834" s="19">
        <v>43689</v>
      </c>
      <c r="E834" s="20">
        <v>19</v>
      </c>
      <c r="F834" s="18" t="str">
        <f t="shared" si="36"/>
        <v/>
      </c>
      <c r="I834" s="11">
        <f t="shared" si="37"/>
        <v>43689</v>
      </c>
      <c r="J834" s="11" t="str">
        <f t="shared" si="38"/>
        <v/>
      </c>
    </row>
    <row r="835" spans="1:10" x14ac:dyDescent="0.35">
      <c r="A835" s="19">
        <v>43690</v>
      </c>
      <c r="B835" s="20">
        <v>12</v>
      </c>
      <c r="C835" s="17">
        <v>29.262599999999999</v>
      </c>
      <c r="D835" s="19">
        <v>43690</v>
      </c>
      <c r="E835" s="20">
        <v>12</v>
      </c>
      <c r="F835" s="18">
        <f t="shared" si="36"/>
        <v>48.740524999999998</v>
      </c>
      <c r="G835" s="18">
        <f>MAX(AVERAGE(C835:C837),AVERAGE(C836:C838),AVERAGE(C837:C839),AVERAGE(C838:C840),AVERAGE(C839:C841),AVERAGE(C840:C842))</f>
        <v>51.984933333333338</v>
      </c>
      <c r="H835" s="18">
        <f>MAX(AVERAGE(C835:C836),AVERAGE(C836:C837),AVERAGE(C837:C838),AVERAGE(C838:C839),AVERAGE(C839:C840),AVERAGE(C840:C841),AVERAGE(C841:C842))</f>
        <v>55.847999999999999</v>
      </c>
      <c r="I835" s="11">
        <f t="shared" si="37"/>
        <v>43690</v>
      </c>
      <c r="J835" s="11" t="str">
        <f t="shared" si="38"/>
        <v/>
      </c>
    </row>
    <row r="836" spans="1:10" x14ac:dyDescent="0.35">
      <c r="A836" s="19">
        <v>43690</v>
      </c>
      <c r="B836" s="20">
        <v>13</v>
      </c>
      <c r="C836" s="17">
        <v>32.0075</v>
      </c>
      <c r="D836" s="19">
        <v>43690</v>
      </c>
      <c r="E836" s="20">
        <v>13</v>
      </c>
      <c r="F836" s="18" t="str">
        <f t="shared" ref="F836:F899" si="39">IF(E836=12,MAX(AVERAGE(C836:C839),AVERAGE(C837:C840),AVERAGE(C838:C841),AVERAGE(C839:C842),AVERAGE(C840:C843)),"")</f>
        <v/>
      </c>
      <c r="I836" s="11">
        <f t="shared" ref="I836:I899" si="40">A836</f>
        <v>43690</v>
      </c>
      <c r="J836" s="11" t="str">
        <f t="shared" ref="J836:J899" si="41">IF(F836="","",IF(OR(F836&gt;=95,G836&gt;=95,H836&gt;=95),I836,""))</f>
        <v/>
      </c>
    </row>
    <row r="837" spans="1:10" x14ac:dyDescent="0.35">
      <c r="A837" s="19">
        <v>43690</v>
      </c>
      <c r="B837" s="20">
        <v>14</v>
      </c>
      <c r="C837" s="17">
        <v>35.454000000000001</v>
      </c>
      <c r="D837" s="19">
        <v>43690</v>
      </c>
      <c r="E837" s="20">
        <v>14</v>
      </c>
      <c r="F837" s="18" t="str">
        <f t="shared" si="39"/>
        <v/>
      </c>
      <c r="I837" s="11">
        <f t="shared" si="40"/>
        <v>43690</v>
      </c>
      <c r="J837" s="11" t="str">
        <f t="shared" si="41"/>
        <v/>
      </c>
    </row>
    <row r="838" spans="1:10" x14ac:dyDescent="0.35">
      <c r="A838" s="19">
        <v>43690</v>
      </c>
      <c r="B838" s="20">
        <v>15</v>
      </c>
      <c r="C838" s="17">
        <v>35.802199999999999</v>
      </c>
      <c r="D838" s="19">
        <v>43690</v>
      </c>
      <c r="E838" s="20">
        <v>15</v>
      </c>
      <c r="F838" s="18" t="str">
        <f t="shared" si="39"/>
        <v/>
      </c>
      <c r="I838" s="11">
        <f t="shared" si="40"/>
        <v>43690</v>
      </c>
      <c r="J838" s="11" t="str">
        <f t="shared" si="41"/>
        <v/>
      </c>
    </row>
    <row r="839" spans="1:10" x14ac:dyDescent="0.35">
      <c r="A839" s="19">
        <v>43690</v>
      </c>
      <c r="B839" s="20">
        <v>16</v>
      </c>
      <c r="C839" s="17">
        <v>39.007300000000001</v>
      </c>
      <c r="D839" s="19">
        <v>43690</v>
      </c>
      <c r="E839" s="20">
        <v>16</v>
      </c>
      <c r="F839" s="18" t="str">
        <f t="shared" si="39"/>
        <v/>
      </c>
      <c r="H839" s="18"/>
      <c r="I839" s="11">
        <f t="shared" si="40"/>
        <v>43690</v>
      </c>
      <c r="J839" s="11" t="str">
        <f t="shared" si="41"/>
        <v/>
      </c>
    </row>
    <row r="840" spans="1:10" x14ac:dyDescent="0.35">
      <c r="A840" s="19">
        <v>43690</v>
      </c>
      <c r="B840" s="20">
        <v>17</v>
      </c>
      <c r="C840" s="17">
        <v>44.258800000000001</v>
      </c>
      <c r="D840" s="19">
        <v>43690</v>
      </c>
      <c r="E840" s="20">
        <v>17</v>
      </c>
      <c r="F840" s="18" t="str">
        <f t="shared" si="39"/>
        <v/>
      </c>
      <c r="I840" s="11">
        <f t="shared" si="40"/>
        <v>43690</v>
      </c>
      <c r="J840" s="11" t="str">
        <f t="shared" si="41"/>
        <v/>
      </c>
    </row>
    <row r="841" spans="1:10" x14ac:dyDescent="0.35">
      <c r="A841" s="19">
        <v>43690</v>
      </c>
      <c r="B841" s="20">
        <v>18</v>
      </c>
      <c r="C841" s="17">
        <v>48.518900000000002</v>
      </c>
      <c r="D841" s="19">
        <v>43690</v>
      </c>
      <c r="E841" s="20">
        <v>18</v>
      </c>
      <c r="F841" s="18" t="str">
        <f t="shared" si="39"/>
        <v/>
      </c>
      <c r="I841" s="11">
        <f t="shared" si="40"/>
        <v>43690</v>
      </c>
      <c r="J841" s="11" t="str">
        <f t="shared" si="41"/>
        <v/>
      </c>
    </row>
    <row r="842" spans="1:10" x14ac:dyDescent="0.35">
      <c r="A842" s="19">
        <v>43690</v>
      </c>
      <c r="B842" s="20">
        <v>19</v>
      </c>
      <c r="C842" s="17">
        <v>63.177100000000003</v>
      </c>
      <c r="D842" s="19">
        <v>43690</v>
      </c>
      <c r="E842" s="20">
        <v>19</v>
      </c>
      <c r="F842" s="18" t="str">
        <f t="shared" si="39"/>
        <v/>
      </c>
      <c r="I842" s="11">
        <f t="shared" si="40"/>
        <v>43690</v>
      </c>
      <c r="J842" s="11" t="str">
        <f t="shared" si="41"/>
        <v/>
      </c>
    </row>
    <row r="843" spans="1:10" x14ac:dyDescent="0.35">
      <c r="A843" s="19">
        <v>43691</v>
      </c>
      <c r="B843" s="20">
        <v>12</v>
      </c>
      <c r="C843" s="17">
        <v>32.565199999999997</v>
      </c>
      <c r="D843" s="19">
        <v>43691</v>
      </c>
      <c r="E843" s="20">
        <v>12</v>
      </c>
      <c r="F843" s="18">
        <f t="shared" si="39"/>
        <v>66.103475000000003</v>
      </c>
      <c r="G843" s="18">
        <f>MAX(AVERAGE(C843:C845),AVERAGE(C844:C846),AVERAGE(C845:C847),AVERAGE(C846:C848),AVERAGE(C847:C849),AVERAGE(C848:C850))</f>
        <v>71.598266666666674</v>
      </c>
      <c r="H843" s="18">
        <f>MAX(AVERAGE(C843:C844),AVERAGE(C844:C845),AVERAGE(C845:C846),AVERAGE(C846:C847),AVERAGE(C847:C848),AVERAGE(C848:C849),AVERAGE(C849:C850))</f>
        <v>80.391599999999997</v>
      </c>
      <c r="I843" s="11">
        <f t="shared" si="40"/>
        <v>43691</v>
      </c>
      <c r="J843" s="11" t="str">
        <f t="shared" si="41"/>
        <v/>
      </c>
    </row>
    <row r="844" spans="1:10" x14ac:dyDescent="0.35">
      <c r="A844" s="19">
        <v>43691</v>
      </c>
      <c r="B844" s="20">
        <v>13</v>
      </c>
      <c r="C844" s="17">
        <v>34.274900000000002</v>
      </c>
      <c r="D844" s="19">
        <v>43691</v>
      </c>
      <c r="E844" s="20">
        <v>13</v>
      </c>
      <c r="F844" s="18" t="str">
        <f t="shared" si="39"/>
        <v/>
      </c>
      <c r="I844" s="11">
        <f t="shared" si="40"/>
        <v>43691</v>
      </c>
      <c r="J844" s="11" t="str">
        <f t="shared" si="41"/>
        <v/>
      </c>
    </row>
    <row r="845" spans="1:10" x14ac:dyDescent="0.35">
      <c r="A845" s="19">
        <v>43691</v>
      </c>
      <c r="B845" s="20">
        <v>14</v>
      </c>
      <c r="C845" s="17">
        <v>43.334800000000001</v>
      </c>
      <c r="D845" s="19">
        <v>43691</v>
      </c>
      <c r="E845" s="20">
        <v>14</v>
      </c>
      <c r="F845" s="18" t="str">
        <f t="shared" si="39"/>
        <v/>
      </c>
      <c r="I845" s="11">
        <f t="shared" si="40"/>
        <v>43691</v>
      </c>
      <c r="J845" s="11" t="str">
        <f t="shared" si="41"/>
        <v/>
      </c>
    </row>
    <row r="846" spans="1:10" x14ac:dyDescent="0.35">
      <c r="A846" s="19">
        <v>43691</v>
      </c>
      <c r="B846" s="20">
        <v>15</v>
      </c>
      <c r="C846" s="17">
        <v>43.320099999999996</v>
      </c>
      <c r="D846" s="19">
        <v>43691</v>
      </c>
      <c r="E846" s="20">
        <v>15</v>
      </c>
      <c r="F846" s="18" t="str">
        <f t="shared" si="39"/>
        <v/>
      </c>
      <c r="I846" s="11">
        <f t="shared" si="40"/>
        <v>43691</v>
      </c>
      <c r="J846" s="11" t="str">
        <f t="shared" si="41"/>
        <v/>
      </c>
    </row>
    <row r="847" spans="1:10" x14ac:dyDescent="0.35">
      <c r="A847" s="19">
        <v>43691</v>
      </c>
      <c r="B847" s="20">
        <v>16</v>
      </c>
      <c r="C847" s="17">
        <v>49.619100000000003</v>
      </c>
      <c r="D847" s="19">
        <v>43691</v>
      </c>
      <c r="E847" s="20">
        <v>16</v>
      </c>
      <c r="F847" s="18" t="str">
        <f t="shared" si="39"/>
        <v/>
      </c>
      <c r="I847" s="11">
        <f t="shared" si="40"/>
        <v>43691</v>
      </c>
      <c r="J847" s="11" t="str">
        <f t="shared" si="41"/>
        <v/>
      </c>
    </row>
    <row r="848" spans="1:10" x14ac:dyDescent="0.35">
      <c r="A848" s="19">
        <v>43691</v>
      </c>
      <c r="B848" s="20">
        <v>17</v>
      </c>
      <c r="C848" s="17">
        <v>54.011600000000001</v>
      </c>
      <c r="D848" s="19">
        <v>43691</v>
      </c>
      <c r="E848" s="20">
        <v>17</v>
      </c>
      <c r="F848" s="18" t="str">
        <f t="shared" si="39"/>
        <v/>
      </c>
      <c r="I848" s="11">
        <f t="shared" si="40"/>
        <v>43691</v>
      </c>
      <c r="J848" s="11" t="str">
        <f t="shared" si="41"/>
        <v/>
      </c>
    </row>
    <row r="849" spans="1:10" x14ac:dyDescent="0.35">
      <c r="A849" s="19">
        <v>43691</v>
      </c>
      <c r="B849" s="20">
        <v>18</v>
      </c>
      <c r="C849" s="17">
        <v>65.221299999999999</v>
      </c>
      <c r="D849" s="19">
        <v>43691</v>
      </c>
      <c r="E849" s="20">
        <v>18</v>
      </c>
      <c r="F849" s="18" t="str">
        <f t="shared" si="39"/>
        <v/>
      </c>
      <c r="H849" s="18"/>
      <c r="I849" s="11">
        <f t="shared" si="40"/>
        <v>43691</v>
      </c>
      <c r="J849" s="11" t="str">
        <f t="shared" si="41"/>
        <v/>
      </c>
    </row>
    <row r="850" spans="1:10" x14ac:dyDescent="0.35">
      <c r="A850" s="19">
        <v>43691</v>
      </c>
      <c r="B850" s="20">
        <v>19</v>
      </c>
      <c r="C850" s="17">
        <v>95.561899999999994</v>
      </c>
      <c r="D850" s="19">
        <v>43691</v>
      </c>
      <c r="E850" s="20">
        <v>19</v>
      </c>
      <c r="F850" s="18" t="str">
        <f t="shared" si="39"/>
        <v/>
      </c>
      <c r="I850" s="11">
        <f t="shared" si="40"/>
        <v>43691</v>
      </c>
      <c r="J850" s="11" t="str">
        <f t="shared" si="41"/>
        <v/>
      </c>
    </row>
    <row r="851" spans="1:10" x14ac:dyDescent="0.35">
      <c r="A851" s="19">
        <v>43692</v>
      </c>
      <c r="B851" s="20">
        <v>12</v>
      </c>
      <c r="C851" s="17">
        <v>32.532400000000003</v>
      </c>
      <c r="D851" s="19">
        <v>43692</v>
      </c>
      <c r="E851" s="20">
        <v>12</v>
      </c>
      <c r="F851" s="18">
        <f t="shared" si="39"/>
        <v>69.589174999999997</v>
      </c>
      <c r="G851" s="18">
        <f>MAX(AVERAGE(C851:C853),AVERAGE(C852:C854),AVERAGE(C853:C855),AVERAGE(C854:C856),AVERAGE(C855:C857),AVERAGE(C856:C858))</f>
        <v>77.062666666666658</v>
      </c>
      <c r="H851" s="18">
        <f>MAX(AVERAGE(C851:C852),AVERAGE(C852:C853),AVERAGE(C853:C854),AVERAGE(C854:C855),AVERAGE(C855:C856),AVERAGE(C856:C857),AVERAGE(C857:C858))</f>
        <v>87.298149999999993</v>
      </c>
      <c r="I851" s="11">
        <f t="shared" si="40"/>
        <v>43692</v>
      </c>
      <c r="J851" s="11" t="str">
        <f t="shared" si="41"/>
        <v/>
      </c>
    </row>
    <row r="852" spans="1:10" x14ac:dyDescent="0.35">
      <c r="A852" s="19">
        <v>43692</v>
      </c>
      <c r="B852" s="20">
        <v>13</v>
      </c>
      <c r="C852" s="17">
        <v>37.635199999999998</v>
      </c>
      <c r="D852" s="19">
        <v>43692</v>
      </c>
      <c r="E852" s="20">
        <v>13</v>
      </c>
      <c r="F852" s="18" t="str">
        <f t="shared" si="39"/>
        <v/>
      </c>
      <c r="I852" s="11">
        <f t="shared" si="40"/>
        <v>43692</v>
      </c>
      <c r="J852" s="11" t="str">
        <f t="shared" si="41"/>
        <v/>
      </c>
    </row>
    <row r="853" spans="1:10" x14ac:dyDescent="0.35">
      <c r="A853" s="19">
        <v>43692</v>
      </c>
      <c r="B853" s="20">
        <v>14</v>
      </c>
      <c r="C853" s="17">
        <v>43.545200000000001</v>
      </c>
      <c r="D853" s="19">
        <v>43692</v>
      </c>
      <c r="E853" s="20">
        <v>14</v>
      </c>
      <c r="F853" s="18" t="str">
        <f t="shared" si="39"/>
        <v/>
      </c>
      <c r="I853" s="11">
        <f t="shared" si="40"/>
        <v>43692</v>
      </c>
      <c r="J853" s="11" t="str">
        <f t="shared" si="41"/>
        <v/>
      </c>
    </row>
    <row r="854" spans="1:10" x14ac:dyDescent="0.35">
      <c r="A854" s="19">
        <v>43692</v>
      </c>
      <c r="B854" s="20">
        <v>15</v>
      </c>
      <c r="C854" s="17">
        <v>43.417200000000001</v>
      </c>
      <c r="D854" s="19">
        <v>43692</v>
      </c>
      <c r="E854" s="20">
        <v>15</v>
      </c>
      <c r="F854" s="18" t="str">
        <f t="shared" si="39"/>
        <v/>
      </c>
      <c r="I854" s="11">
        <f t="shared" si="40"/>
        <v>43692</v>
      </c>
      <c r="J854" s="11" t="str">
        <f t="shared" si="41"/>
        <v/>
      </c>
    </row>
    <row r="855" spans="1:10" x14ac:dyDescent="0.35">
      <c r="A855" s="19">
        <v>43692</v>
      </c>
      <c r="B855" s="20">
        <v>16</v>
      </c>
      <c r="C855" s="17">
        <v>47.168700000000001</v>
      </c>
      <c r="D855" s="19">
        <v>43692</v>
      </c>
      <c r="E855" s="20">
        <v>16</v>
      </c>
      <c r="F855" s="18" t="str">
        <f t="shared" si="39"/>
        <v/>
      </c>
      <c r="I855" s="11">
        <f t="shared" si="40"/>
        <v>43692</v>
      </c>
      <c r="J855" s="11" t="str">
        <f t="shared" si="41"/>
        <v/>
      </c>
    </row>
    <row r="856" spans="1:10" x14ac:dyDescent="0.35">
      <c r="A856" s="19">
        <v>43692</v>
      </c>
      <c r="B856" s="20">
        <v>17</v>
      </c>
      <c r="C856" s="17">
        <v>56.591700000000003</v>
      </c>
      <c r="D856" s="19">
        <v>43692</v>
      </c>
      <c r="E856" s="20">
        <v>17</v>
      </c>
      <c r="F856" s="18" t="str">
        <f t="shared" si="39"/>
        <v/>
      </c>
      <c r="I856" s="11">
        <f t="shared" si="40"/>
        <v>43692</v>
      </c>
      <c r="J856" s="11" t="str">
        <f t="shared" si="41"/>
        <v/>
      </c>
    </row>
    <row r="857" spans="1:10" x14ac:dyDescent="0.35">
      <c r="A857" s="19">
        <v>43692</v>
      </c>
      <c r="B857" s="20">
        <v>18</v>
      </c>
      <c r="C857" s="17">
        <v>69.803700000000006</v>
      </c>
      <c r="D857" s="19">
        <v>43692</v>
      </c>
      <c r="E857" s="20">
        <v>18</v>
      </c>
      <c r="F857" s="18" t="str">
        <f t="shared" si="39"/>
        <v/>
      </c>
      <c r="I857" s="11">
        <f t="shared" si="40"/>
        <v>43692</v>
      </c>
      <c r="J857" s="11" t="str">
        <f t="shared" si="41"/>
        <v/>
      </c>
    </row>
    <row r="858" spans="1:10" x14ac:dyDescent="0.35">
      <c r="A858" s="19">
        <v>43692</v>
      </c>
      <c r="B858" s="20">
        <v>19</v>
      </c>
      <c r="C858" s="17">
        <v>104.79259999999999</v>
      </c>
      <c r="D858" s="19">
        <v>43692</v>
      </c>
      <c r="E858" s="20">
        <v>19</v>
      </c>
      <c r="F858" s="18" t="str">
        <f t="shared" si="39"/>
        <v/>
      </c>
      <c r="I858" s="11">
        <f t="shared" si="40"/>
        <v>43692</v>
      </c>
      <c r="J858" s="11" t="str">
        <f t="shared" si="41"/>
        <v/>
      </c>
    </row>
    <row r="859" spans="1:10" x14ac:dyDescent="0.35">
      <c r="A859" s="19">
        <v>43693</v>
      </c>
      <c r="B859" s="20">
        <v>12</v>
      </c>
      <c r="C859" s="17">
        <v>27.5871</v>
      </c>
      <c r="D859" s="19">
        <v>43693</v>
      </c>
      <c r="E859" s="20">
        <v>12</v>
      </c>
      <c r="F859" s="18">
        <f t="shared" si="39"/>
        <v>48.674750000000003</v>
      </c>
      <c r="G859" s="18">
        <f>MAX(AVERAGE(C859:C861),AVERAGE(C860:C862),AVERAGE(C861:C863),AVERAGE(C862:C864),AVERAGE(C863:C865),AVERAGE(C864:C866))</f>
        <v>51.275500000000001</v>
      </c>
      <c r="H859" s="18">
        <f>MAX(AVERAGE(C859:C860),AVERAGE(C860:C861),AVERAGE(C861:C862),AVERAGE(C862:C863),AVERAGE(C863:C864),AVERAGE(C864:C865),AVERAGE(C865:C866))</f>
        <v>55.5809</v>
      </c>
      <c r="I859" s="11">
        <f t="shared" si="40"/>
        <v>43693</v>
      </c>
      <c r="J859" s="11" t="str">
        <f t="shared" si="41"/>
        <v/>
      </c>
    </row>
    <row r="860" spans="1:10" x14ac:dyDescent="0.35">
      <c r="A860" s="19">
        <v>43693</v>
      </c>
      <c r="B860" s="20">
        <v>13</v>
      </c>
      <c r="C860" s="17">
        <v>30.957799999999999</v>
      </c>
      <c r="D860" s="19">
        <v>43693</v>
      </c>
      <c r="E860" s="20">
        <v>13</v>
      </c>
      <c r="F860" s="18" t="str">
        <f t="shared" si="39"/>
        <v/>
      </c>
      <c r="I860" s="11">
        <f t="shared" si="40"/>
        <v>43693</v>
      </c>
      <c r="J860" s="11" t="str">
        <f t="shared" si="41"/>
        <v/>
      </c>
    </row>
    <row r="861" spans="1:10" x14ac:dyDescent="0.35">
      <c r="A861" s="19">
        <v>43693</v>
      </c>
      <c r="B861" s="20">
        <v>14</v>
      </c>
      <c r="C861" s="17">
        <v>37.0779</v>
      </c>
      <c r="D861" s="19">
        <v>43693</v>
      </c>
      <c r="E861" s="20">
        <v>14</v>
      </c>
      <c r="F861" s="18" t="str">
        <f t="shared" si="39"/>
        <v/>
      </c>
      <c r="I861" s="11">
        <f t="shared" si="40"/>
        <v>43693</v>
      </c>
      <c r="J861" s="11" t="str">
        <f t="shared" si="41"/>
        <v/>
      </c>
    </row>
    <row r="862" spans="1:10" x14ac:dyDescent="0.35">
      <c r="A862" s="19">
        <v>43693</v>
      </c>
      <c r="B862" s="20">
        <v>15</v>
      </c>
      <c r="C862" s="17">
        <v>36.8249</v>
      </c>
      <c r="D862" s="19">
        <v>43693</v>
      </c>
      <c r="E862" s="20">
        <v>15</v>
      </c>
      <c r="F862" s="18" t="str">
        <f t="shared" si="39"/>
        <v/>
      </c>
      <c r="I862" s="11">
        <f t="shared" si="40"/>
        <v>43693</v>
      </c>
      <c r="J862" s="11" t="str">
        <f t="shared" si="41"/>
        <v/>
      </c>
    </row>
    <row r="863" spans="1:10" x14ac:dyDescent="0.35">
      <c r="A863" s="19">
        <v>43693</v>
      </c>
      <c r="B863" s="20">
        <v>16</v>
      </c>
      <c r="C863" s="17">
        <v>40.872500000000002</v>
      </c>
      <c r="D863" s="19">
        <v>43693</v>
      </c>
      <c r="E863" s="20">
        <v>16</v>
      </c>
      <c r="F863" s="18" t="str">
        <f t="shared" si="39"/>
        <v/>
      </c>
      <c r="H863" s="18"/>
      <c r="I863" s="11">
        <f t="shared" si="40"/>
        <v>43693</v>
      </c>
      <c r="J863" s="11" t="str">
        <f t="shared" si="41"/>
        <v/>
      </c>
    </row>
    <row r="864" spans="1:10" x14ac:dyDescent="0.35">
      <c r="A864" s="19">
        <v>43693</v>
      </c>
      <c r="B864" s="20">
        <v>17</v>
      </c>
      <c r="C864" s="17">
        <v>42.664700000000003</v>
      </c>
      <c r="D864" s="19">
        <v>43693</v>
      </c>
      <c r="E864" s="20">
        <v>17</v>
      </c>
      <c r="F864" s="18" t="str">
        <f t="shared" si="39"/>
        <v/>
      </c>
      <c r="I864" s="11">
        <f t="shared" si="40"/>
        <v>43693</v>
      </c>
      <c r="J864" s="11" t="str">
        <f t="shared" si="41"/>
        <v/>
      </c>
    </row>
    <row r="865" spans="1:10" x14ac:dyDescent="0.35">
      <c r="A865" s="19">
        <v>43693</v>
      </c>
      <c r="B865" s="20">
        <v>18</v>
      </c>
      <c r="C865" s="17">
        <v>51.414700000000003</v>
      </c>
      <c r="D865" s="19">
        <v>43693</v>
      </c>
      <c r="E865" s="20">
        <v>18</v>
      </c>
      <c r="F865" s="18" t="str">
        <f t="shared" si="39"/>
        <v/>
      </c>
      <c r="I865" s="11">
        <f t="shared" si="40"/>
        <v>43693</v>
      </c>
      <c r="J865" s="11" t="str">
        <f t="shared" si="41"/>
        <v/>
      </c>
    </row>
    <row r="866" spans="1:10" x14ac:dyDescent="0.35">
      <c r="A866" s="19">
        <v>43693</v>
      </c>
      <c r="B866" s="20">
        <v>19</v>
      </c>
      <c r="C866" s="17">
        <v>59.747100000000003</v>
      </c>
      <c r="D866" s="19">
        <v>43693</v>
      </c>
      <c r="E866" s="20">
        <v>19</v>
      </c>
      <c r="F866" s="18" t="str">
        <f t="shared" si="39"/>
        <v/>
      </c>
      <c r="I866" s="11">
        <f t="shared" si="40"/>
        <v>43693</v>
      </c>
      <c r="J866" s="11" t="str">
        <f t="shared" si="41"/>
        <v/>
      </c>
    </row>
    <row r="867" spans="1:10" x14ac:dyDescent="0.35">
      <c r="A867" s="19">
        <v>43694</v>
      </c>
      <c r="B867" s="20">
        <v>12</v>
      </c>
      <c r="C867" s="17">
        <v>20.819199999999999</v>
      </c>
      <c r="D867" s="19">
        <v>43694</v>
      </c>
      <c r="E867" s="20">
        <v>12</v>
      </c>
      <c r="F867" s="18">
        <f t="shared" si="39"/>
        <v>34.109274999999997</v>
      </c>
      <c r="G867" s="18">
        <f>MAX(AVERAGE(C867:C869),AVERAGE(C868:C870),AVERAGE(C869:C871),AVERAGE(C870:C872),AVERAGE(C871:C873),AVERAGE(C872:C874))</f>
        <v>35.668633333333332</v>
      </c>
      <c r="H867" s="18">
        <f>MAX(AVERAGE(C867:C868),AVERAGE(C868:C869),AVERAGE(C869:C870),AVERAGE(C870:C871),AVERAGE(C871:C872),AVERAGE(C872:C873),AVERAGE(C873:C874))</f>
        <v>38.067300000000003</v>
      </c>
      <c r="I867" s="11">
        <f t="shared" si="40"/>
        <v>43694</v>
      </c>
      <c r="J867" s="11" t="str">
        <f t="shared" si="41"/>
        <v/>
      </c>
    </row>
    <row r="868" spans="1:10" x14ac:dyDescent="0.35">
      <c r="A868" s="19">
        <v>43694</v>
      </c>
      <c r="B868" s="20">
        <v>13</v>
      </c>
      <c r="C868" s="17">
        <v>23.0519</v>
      </c>
      <c r="D868" s="19">
        <v>43694</v>
      </c>
      <c r="E868" s="20">
        <v>13</v>
      </c>
      <c r="F868" s="18" t="str">
        <f t="shared" si="39"/>
        <v/>
      </c>
      <c r="I868" s="11">
        <f t="shared" si="40"/>
        <v>43694</v>
      </c>
      <c r="J868" s="11" t="str">
        <f t="shared" si="41"/>
        <v/>
      </c>
    </row>
    <row r="869" spans="1:10" x14ac:dyDescent="0.35">
      <c r="A869" s="19">
        <v>43694</v>
      </c>
      <c r="B869" s="20">
        <v>14</v>
      </c>
      <c r="C869" s="17">
        <v>25.775500000000001</v>
      </c>
      <c r="D869" s="19">
        <v>43694</v>
      </c>
      <c r="E869" s="20">
        <v>14</v>
      </c>
      <c r="F869" s="18" t="str">
        <f t="shared" si="39"/>
        <v/>
      </c>
      <c r="I869" s="11">
        <f t="shared" si="40"/>
        <v>43694</v>
      </c>
      <c r="J869" s="11" t="str">
        <f t="shared" si="41"/>
        <v/>
      </c>
    </row>
    <row r="870" spans="1:10" x14ac:dyDescent="0.35">
      <c r="A870" s="19">
        <v>43694</v>
      </c>
      <c r="B870" s="20">
        <v>15</v>
      </c>
      <c r="C870" s="17">
        <v>28.6189</v>
      </c>
      <c r="D870" s="19">
        <v>43694</v>
      </c>
      <c r="E870" s="20">
        <v>15</v>
      </c>
      <c r="F870" s="18" t="str">
        <f t="shared" si="39"/>
        <v/>
      </c>
      <c r="I870" s="11">
        <f t="shared" si="40"/>
        <v>43694</v>
      </c>
      <c r="J870" s="11" t="str">
        <f t="shared" si="41"/>
        <v/>
      </c>
    </row>
    <row r="871" spans="1:10" x14ac:dyDescent="0.35">
      <c r="A871" s="19">
        <v>43694</v>
      </c>
      <c r="B871" s="20">
        <v>16</v>
      </c>
      <c r="C871" s="17">
        <v>29.4312</v>
      </c>
      <c r="D871" s="19">
        <v>43694</v>
      </c>
      <c r="E871" s="20">
        <v>16</v>
      </c>
      <c r="F871" s="18" t="str">
        <f t="shared" si="39"/>
        <v/>
      </c>
      <c r="I871" s="11">
        <f t="shared" si="40"/>
        <v>43694</v>
      </c>
      <c r="J871" s="11" t="str">
        <f t="shared" si="41"/>
        <v/>
      </c>
    </row>
    <row r="872" spans="1:10" x14ac:dyDescent="0.35">
      <c r="A872" s="19">
        <v>43694</v>
      </c>
      <c r="B872" s="20">
        <v>17</v>
      </c>
      <c r="C872" s="17">
        <v>30.871300000000002</v>
      </c>
      <c r="D872" s="19">
        <v>43694</v>
      </c>
      <c r="E872" s="20">
        <v>17</v>
      </c>
      <c r="F872" s="18" t="str">
        <f t="shared" si="39"/>
        <v/>
      </c>
      <c r="I872" s="11">
        <f t="shared" si="40"/>
        <v>43694</v>
      </c>
      <c r="J872" s="11" t="str">
        <f t="shared" si="41"/>
        <v/>
      </c>
    </row>
    <row r="873" spans="1:10" x14ac:dyDescent="0.35">
      <c r="A873" s="19">
        <v>43694</v>
      </c>
      <c r="B873" s="20">
        <v>18</v>
      </c>
      <c r="C873" s="17">
        <v>33.0991</v>
      </c>
      <c r="D873" s="19">
        <v>43694</v>
      </c>
      <c r="E873" s="20">
        <v>18</v>
      </c>
      <c r="F873" s="18" t="str">
        <f t="shared" si="39"/>
        <v/>
      </c>
      <c r="I873" s="11">
        <f t="shared" si="40"/>
        <v>43694</v>
      </c>
      <c r="J873" s="11" t="str">
        <f t="shared" si="41"/>
        <v/>
      </c>
    </row>
    <row r="874" spans="1:10" x14ac:dyDescent="0.35">
      <c r="A874" s="19">
        <v>43694</v>
      </c>
      <c r="B874" s="20">
        <v>19</v>
      </c>
      <c r="C874" s="17">
        <v>43.035499999999999</v>
      </c>
      <c r="D874" s="19">
        <v>43694</v>
      </c>
      <c r="E874" s="20">
        <v>19</v>
      </c>
      <c r="F874" s="18" t="str">
        <f t="shared" si="39"/>
        <v/>
      </c>
      <c r="I874" s="11">
        <f t="shared" si="40"/>
        <v>43694</v>
      </c>
      <c r="J874" s="11" t="str">
        <f t="shared" si="41"/>
        <v/>
      </c>
    </row>
    <row r="875" spans="1:10" x14ac:dyDescent="0.35">
      <c r="A875" s="19">
        <v>43695</v>
      </c>
      <c r="B875" s="20">
        <v>12</v>
      </c>
      <c r="C875" s="17">
        <v>17.0852</v>
      </c>
      <c r="D875" s="19">
        <v>43695</v>
      </c>
      <c r="E875" s="20">
        <v>12</v>
      </c>
      <c r="F875" s="18">
        <f t="shared" si="39"/>
        <v>32.685675000000003</v>
      </c>
      <c r="G875" s="18">
        <f>MAX(AVERAGE(C875:C877),AVERAGE(C876:C878),AVERAGE(C877:C879),AVERAGE(C878:C880),AVERAGE(C879:C881),AVERAGE(C880:C882))</f>
        <v>34.410033333333331</v>
      </c>
      <c r="H875" s="18">
        <f>MAX(AVERAGE(C875:C876),AVERAGE(C876:C877),AVERAGE(C877:C878),AVERAGE(C878:C879),AVERAGE(C879:C880),AVERAGE(C880:C881),AVERAGE(C881:C882))</f>
        <v>37.134299999999996</v>
      </c>
      <c r="I875" s="11">
        <f t="shared" si="40"/>
        <v>43695</v>
      </c>
      <c r="J875" s="11" t="str">
        <f t="shared" si="41"/>
        <v/>
      </c>
    </row>
    <row r="876" spans="1:10" x14ac:dyDescent="0.35">
      <c r="A876" s="19">
        <v>43695</v>
      </c>
      <c r="B876" s="20">
        <v>13</v>
      </c>
      <c r="C876" s="17">
        <v>21.206600000000002</v>
      </c>
      <c r="D876" s="19">
        <v>43695</v>
      </c>
      <c r="E876" s="20">
        <v>13</v>
      </c>
      <c r="F876" s="18" t="str">
        <f t="shared" si="39"/>
        <v/>
      </c>
      <c r="I876" s="11">
        <f t="shared" si="40"/>
        <v>43695</v>
      </c>
      <c r="J876" s="11" t="str">
        <f t="shared" si="41"/>
        <v/>
      </c>
    </row>
    <row r="877" spans="1:10" x14ac:dyDescent="0.35">
      <c r="A877" s="19">
        <v>43695</v>
      </c>
      <c r="B877" s="20">
        <v>14</v>
      </c>
      <c r="C877" s="17">
        <v>23.9132</v>
      </c>
      <c r="D877" s="19">
        <v>43695</v>
      </c>
      <c r="E877" s="20">
        <v>14</v>
      </c>
      <c r="F877" s="18" t="str">
        <f t="shared" si="39"/>
        <v/>
      </c>
      <c r="H877" s="18"/>
      <c r="I877" s="11">
        <f t="shared" si="40"/>
        <v>43695</v>
      </c>
      <c r="J877" s="11" t="str">
        <f t="shared" si="41"/>
        <v/>
      </c>
    </row>
    <row r="878" spans="1:10" x14ac:dyDescent="0.35">
      <c r="A878" s="19">
        <v>43695</v>
      </c>
      <c r="B878" s="20">
        <v>15</v>
      </c>
      <c r="C878" s="17">
        <v>26.395900000000001</v>
      </c>
      <c r="D878" s="19">
        <v>43695</v>
      </c>
      <c r="E878" s="20">
        <v>15</v>
      </c>
      <c r="F878" s="18" t="str">
        <f t="shared" si="39"/>
        <v/>
      </c>
      <c r="I878" s="11">
        <f t="shared" si="40"/>
        <v>43695</v>
      </c>
      <c r="J878" s="11" t="str">
        <f t="shared" si="41"/>
        <v/>
      </c>
    </row>
    <row r="879" spans="1:10" x14ac:dyDescent="0.35">
      <c r="A879" s="19">
        <v>43695</v>
      </c>
      <c r="B879" s="20">
        <v>16</v>
      </c>
      <c r="C879" s="17">
        <v>27.512599999999999</v>
      </c>
      <c r="D879" s="19">
        <v>43695</v>
      </c>
      <c r="E879" s="20">
        <v>16</v>
      </c>
      <c r="F879" s="18" t="str">
        <f t="shared" si="39"/>
        <v/>
      </c>
      <c r="I879" s="11">
        <f t="shared" si="40"/>
        <v>43695</v>
      </c>
      <c r="J879" s="11" t="str">
        <f t="shared" si="41"/>
        <v/>
      </c>
    </row>
    <row r="880" spans="1:10" x14ac:dyDescent="0.35">
      <c r="A880" s="19">
        <v>43695</v>
      </c>
      <c r="B880" s="20">
        <v>17</v>
      </c>
      <c r="C880" s="17">
        <v>28.961500000000001</v>
      </c>
      <c r="D880" s="19">
        <v>43695</v>
      </c>
      <c r="E880" s="20">
        <v>17</v>
      </c>
      <c r="F880" s="18" t="str">
        <f t="shared" si="39"/>
        <v/>
      </c>
      <c r="I880" s="11">
        <f t="shared" si="40"/>
        <v>43695</v>
      </c>
      <c r="J880" s="11" t="str">
        <f t="shared" si="41"/>
        <v/>
      </c>
    </row>
    <row r="881" spans="1:10" x14ac:dyDescent="0.35">
      <c r="A881" s="19">
        <v>43695</v>
      </c>
      <c r="B881" s="20">
        <v>18</v>
      </c>
      <c r="C881" s="17">
        <v>33.145699999999998</v>
      </c>
      <c r="D881" s="19">
        <v>43695</v>
      </c>
      <c r="E881" s="20">
        <v>18</v>
      </c>
      <c r="F881" s="18" t="str">
        <f t="shared" si="39"/>
        <v/>
      </c>
      <c r="I881" s="11">
        <f t="shared" si="40"/>
        <v>43695</v>
      </c>
      <c r="J881" s="11" t="str">
        <f t="shared" si="41"/>
        <v/>
      </c>
    </row>
    <row r="882" spans="1:10" x14ac:dyDescent="0.35">
      <c r="A882" s="19">
        <v>43695</v>
      </c>
      <c r="B882" s="20">
        <v>19</v>
      </c>
      <c r="C882" s="17">
        <v>41.122900000000001</v>
      </c>
      <c r="D882" s="19">
        <v>43695</v>
      </c>
      <c r="E882" s="20">
        <v>19</v>
      </c>
      <c r="F882" s="18" t="str">
        <f t="shared" si="39"/>
        <v/>
      </c>
      <c r="I882" s="11">
        <f t="shared" si="40"/>
        <v>43695</v>
      </c>
      <c r="J882" s="11" t="str">
        <f t="shared" si="41"/>
        <v/>
      </c>
    </row>
    <row r="883" spans="1:10" x14ac:dyDescent="0.35">
      <c r="A883" s="19">
        <v>43696</v>
      </c>
      <c r="B883" s="20">
        <v>12</v>
      </c>
      <c r="C883" s="17">
        <v>23.913900000000002</v>
      </c>
      <c r="D883" s="19">
        <v>43696</v>
      </c>
      <c r="E883" s="20">
        <v>12</v>
      </c>
      <c r="F883" s="18">
        <f t="shared" si="39"/>
        <v>39.324624999999997</v>
      </c>
      <c r="G883" s="18">
        <f>MAX(AVERAGE(C883:C885),AVERAGE(C884:C886),AVERAGE(C885:C887),AVERAGE(C886:C888),AVERAGE(C887:C889),AVERAGE(C888:C890))</f>
        <v>41.307700000000004</v>
      </c>
      <c r="H883" s="18">
        <f>MAX(AVERAGE(C883:C884),AVERAGE(C884:C885),AVERAGE(C885:C886),AVERAGE(C886:C887),AVERAGE(C887:C888),AVERAGE(C888:C889),AVERAGE(C889:C890))</f>
        <v>44.293700000000001</v>
      </c>
      <c r="I883" s="11">
        <f t="shared" si="40"/>
        <v>43696</v>
      </c>
      <c r="J883" s="11" t="str">
        <f t="shared" si="41"/>
        <v/>
      </c>
    </row>
    <row r="884" spans="1:10" x14ac:dyDescent="0.35">
      <c r="A884" s="19">
        <v>43696</v>
      </c>
      <c r="B884" s="20">
        <v>13</v>
      </c>
      <c r="C884" s="17">
        <v>26.596699999999998</v>
      </c>
      <c r="D884" s="19">
        <v>43696</v>
      </c>
      <c r="E884" s="20">
        <v>13</v>
      </c>
      <c r="F884" s="18" t="str">
        <f t="shared" si="39"/>
        <v/>
      </c>
      <c r="I884" s="11">
        <f t="shared" si="40"/>
        <v>43696</v>
      </c>
      <c r="J884" s="11" t="str">
        <f t="shared" si="41"/>
        <v/>
      </c>
    </row>
    <row r="885" spans="1:10" x14ac:dyDescent="0.35">
      <c r="A885" s="19">
        <v>43696</v>
      </c>
      <c r="B885" s="20">
        <v>14</v>
      </c>
      <c r="C885" s="17">
        <v>29.507400000000001</v>
      </c>
      <c r="D885" s="19">
        <v>43696</v>
      </c>
      <c r="E885" s="20">
        <v>14</v>
      </c>
      <c r="F885" s="18" t="str">
        <f t="shared" si="39"/>
        <v/>
      </c>
      <c r="I885" s="11">
        <f t="shared" si="40"/>
        <v>43696</v>
      </c>
      <c r="J885" s="11" t="str">
        <f t="shared" si="41"/>
        <v/>
      </c>
    </row>
    <row r="886" spans="1:10" x14ac:dyDescent="0.35">
      <c r="A886" s="19">
        <v>43696</v>
      </c>
      <c r="B886" s="20">
        <v>15</v>
      </c>
      <c r="C886" s="17">
        <v>30.280899999999999</v>
      </c>
      <c r="D886" s="19">
        <v>43696</v>
      </c>
      <c r="E886" s="20">
        <v>15</v>
      </c>
      <c r="F886" s="18" t="str">
        <f t="shared" si="39"/>
        <v/>
      </c>
      <c r="I886" s="11">
        <f t="shared" si="40"/>
        <v>43696</v>
      </c>
      <c r="J886" s="11" t="str">
        <f t="shared" si="41"/>
        <v/>
      </c>
    </row>
    <row r="887" spans="1:10" x14ac:dyDescent="0.35">
      <c r="A887" s="19">
        <v>43696</v>
      </c>
      <c r="B887" s="20">
        <v>16</v>
      </c>
      <c r="C887" s="17">
        <v>33.375399999999999</v>
      </c>
      <c r="D887" s="19">
        <v>43696</v>
      </c>
      <c r="E887" s="20">
        <v>16</v>
      </c>
      <c r="F887" s="18" t="str">
        <f t="shared" si="39"/>
        <v/>
      </c>
      <c r="H887" s="18"/>
      <c r="I887" s="11">
        <f t="shared" si="40"/>
        <v>43696</v>
      </c>
      <c r="J887" s="11" t="str">
        <f t="shared" si="41"/>
        <v/>
      </c>
    </row>
    <row r="888" spans="1:10" x14ac:dyDescent="0.35">
      <c r="A888" s="19">
        <v>43696</v>
      </c>
      <c r="B888" s="20">
        <v>17</v>
      </c>
      <c r="C888" s="17">
        <v>35.335700000000003</v>
      </c>
      <c r="D888" s="19">
        <v>43696</v>
      </c>
      <c r="E888" s="20">
        <v>17</v>
      </c>
      <c r="F888" s="18" t="str">
        <f t="shared" si="39"/>
        <v/>
      </c>
      <c r="I888" s="11">
        <f t="shared" si="40"/>
        <v>43696</v>
      </c>
      <c r="J888" s="11" t="str">
        <f t="shared" si="41"/>
        <v/>
      </c>
    </row>
    <row r="889" spans="1:10" x14ac:dyDescent="0.35">
      <c r="A889" s="19">
        <v>43696</v>
      </c>
      <c r="B889" s="20">
        <v>18</v>
      </c>
      <c r="C889" s="17">
        <v>39.680300000000003</v>
      </c>
      <c r="D889" s="19">
        <v>43696</v>
      </c>
      <c r="E889" s="20">
        <v>18</v>
      </c>
      <c r="F889" s="18" t="str">
        <f t="shared" si="39"/>
        <v/>
      </c>
      <c r="I889" s="11">
        <f t="shared" si="40"/>
        <v>43696</v>
      </c>
      <c r="J889" s="11" t="str">
        <f t="shared" si="41"/>
        <v/>
      </c>
    </row>
    <row r="890" spans="1:10" x14ac:dyDescent="0.35">
      <c r="A890" s="19">
        <v>43696</v>
      </c>
      <c r="B890" s="20">
        <v>19</v>
      </c>
      <c r="C890" s="17">
        <v>48.9071</v>
      </c>
      <c r="D890" s="19">
        <v>43696</v>
      </c>
      <c r="E890" s="20">
        <v>19</v>
      </c>
      <c r="F890" s="18" t="str">
        <f t="shared" si="39"/>
        <v/>
      </c>
      <c r="I890" s="11">
        <f t="shared" si="40"/>
        <v>43696</v>
      </c>
      <c r="J890" s="11" t="str">
        <f t="shared" si="41"/>
        <v/>
      </c>
    </row>
    <row r="891" spans="1:10" x14ac:dyDescent="0.35">
      <c r="A891" s="19">
        <v>43697</v>
      </c>
      <c r="B891" s="20">
        <v>12</v>
      </c>
      <c r="C891" s="17">
        <v>26.046600000000002</v>
      </c>
      <c r="D891" s="19">
        <v>43697</v>
      </c>
      <c r="E891" s="20">
        <v>12</v>
      </c>
      <c r="F891" s="18">
        <f t="shared" si="39"/>
        <v>42.893174999999999</v>
      </c>
      <c r="G891" s="18">
        <f>MAX(AVERAGE(C891:C893),AVERAGE(C892:C894),AVERAGE(C893:C895),AVERAGE(C894:C896),AVERAGE(C895:C897),AVERAGE(C896:C898))</f>
        <v>45.535233333333331</v>
      </c>
      <c r="H891" s="18">
        <f>MAX(AVERAGE(C891:C892),AVERAGE(C892:C893),AVERAGE(C893:C894),AVERAGE(C894:C895),AVERAGE(C895:C896),AVERAGE(C896:C897),AVERAGE(C897:C898))</f>
        <v>48.664050000000003</v>
      </c>
      <c r="I891" s="11">
        <f t="shared" si="40"/>
        <v>43697</v>
      </c>
      <c r="J891" s="11" t="str">
        <f t="shared" si="41"/>
        <v/>
      </c>
    </row>
    <row r="892" spans="1:10" x14ac:dyDescent="0.35">
      <c r="A892" s="19">
        <v>43697</v>
      </c>
      <c r="B892" s="20">
        <v>13</v>
      </c>
      <c r="C892" s="17">
        <v>28.843599999999999</v>
      </c>
      <c r="D892" s="19">
        <v>43697</v>
      </c>
      <c r="E892" s="20">
        <v>13</v>
      </c>
      <c r="F892" s="18" t="str">
        <f t="shared" si="39"/>
        <v/>
      </c>
      <c r="I892" s="11">
        <f t="shared" si="40"/>
        <v>43697</v>
      </c>
      <c r="J892" s="11" t="str">
        <f t="shared" si="41"/>
        <v/>
      </c>
    </row>
    <row r="893" spans="1:10" x14ac:dyDescent="0.35">
      <c r="A893" s="19">
        <v>43697</v>
      </c>
      <c r="B893" s="20">
        <v>14</v>
      </c>
      <c r="C893" s="17">
        <v>32.784399999999998</v>
      </c>
      <c r="D893" s="19">
        <v>43697</v>
      </c>
      <c r="E893" s="20">
        <v>14</v>
      </c>
      <c r="F893" s="18" t="str">
        <f t="shared" si="39"/>
        <v/>
      </c>
      <c r="I893" s="11">
        <f t="shared" si="40"/>
        <v>43697</v>
      </c>
      <c r="J893" s="11" t="str">
        <f t="shared" si="41"/>
        <v/>
      </c>
    </row>
    <row r="894" spans="1:10" x14ac:dyDescent="0.35">
      <c r="A894" s="19">
        <v>43697</v>
      </c>
      <c r="B894" s="20">
        <v>15</v>
      </c>
      <c r="C894" s="17">
        <v>33.0779</v>
      </c>
      <c r="D894" s="19">
        <v>43697</v>
      </c>
      <c r="E894" s="20">
        <v>15</v>
      </c>
      <c r="F894" s="18" t="str">
        <f t="shared" si="39"/>
        <v/>
      </c>
      <c r="I894" s="11">
        <f t="shared" si="40"/>
        <v>43697</v>
      </c>
      <c r="J894" s="11" t="str">
        <f t="shared" si="41"/>
        <v/>
      </c>
    </row>
    <row r="895" spans="1:10" x14ac:dyDescent="0.35">
      <c r="A895" s="19">
        <v>43697</v>
      </c>
      <c r="B895" s="20">
        <v>16</v>
      </c>
      <c r="C895" s="17">
        <v>34.966999999999999</v>
      </c>
      <c r="D895" s="19">
        <v>43697</v>
      </c>
      <c r="E895" s="20">
        <v>16</v>
      </c>
      <c r="F895" s="18" t="str">
        <f t="shared" si="39"/>
        <v/>
      </c>
      <c r="I895" s="11">
        <f t="shared" si="40"/>
        <v>43697</v>
      </c>
      <c r="J895" s="11" t="str">
        <f t="shared" si="41"/>
        <v/>
      </c>
    </row>
    <row r="896" spans="1:10" x14ac:dyDescent="0.35">
      <c r="A896" s="19">
        <v>43697</v>
      </c>
      <c r="B896" s="20">
        <v>17</v>
      </c>
      <c r="C896" s="17">
        <v>39.2776</v>
      </c>
      <c r="D896" s="19">
        <v>43697</v>
      </c>
      <c r="E896" s="20">
        <v>17</v>
      </c>
      <c r="F896" s="18" t="str">
        <f t="shared" si="39"/>
        <v/>
      </c>
      <c r="I896" s="11">
        <f t="shared" si="40"/>
        <v>43697</v>
      </c>
      <c r="J896" s="11" t="str">
        <f t="shared" si="41"/>
        <v/>
      </c>
    </row>
    <row r="897" spans="1:10" x14ac:dyDescent="0.35">
      <c r="A897" s="19">
        <v>43697</v>
      </c>
      <c r="B897" s="20">
        <v>18</v>
      </c>
      <c r="C897" s="17">
        <v>42.318100000000001</v>
      </c>
      <c r="D897" s="19">
        <v>43697</v>
      </c>
      <c r="E897" s="20">
        <v>18</v>
      </c>
      <c r="F897" s="18" t="str">
        <f t="shared" si="39"/>
        <v/>
      </c>
      <c r="H897" s="18"/>
      <c r="I897" s="11">
        <f t="shared" si="40"/>
        <v>43697</v>
      </c>
      <c r="J897" s="11" t="str">
        <f t="shared" si="41"/>
        <v/>
      </c>
    </row>
    <row r="898" spans="1:10" x14ac:dyDescent="0.35">
      <c r="A898" s="19">
        <v>43697</v>
      </c>
      <c r="B898" s="20">
        <v>19</v>
      </c>
      <c r="C898" s="17">
        <v>55.01</v>
      </c>
      <c r="D898" s="19">
        <v>43697</v>
      </c>
      <c r="E898" s="20">
        <v>19</v>
      </c>
      <c r="F898" s="18" t="str">
        <f t="shared" si="39"/>
        <v/>
      </c>
      <c r="I898" s="11">
        <f t="shared" si="40"/>
        <v>43697</v>
      </c>
      <c r="J898" s="11" t="str">
        <f t="shared" si="41"/>
        <v/>
      </c>
    </row>
    <row r="899" spans="1:10" x14ac:dyDescent="0.35">
      <c r="A899" s="19">
        <v>43698</v>
      </c>
      <c r="B899" s="20">
        <v>12</v>
      </c>
      <c r="C899" s="17">
        <v>27.536799999999999</v>
      </c>
      <c r="D899" s="19">
        <v>43698</v>
      </c>
      <c r="E899" s="20">
        <v>12</v>
      </c>
      <c r="F899" s="18">
        <f t="shared" si="39"/>
        <v>50.417524999999998</v>
      </c>
      <c r="G899" s="18">
        <f>MAX(AVERAGE(C899:C901),AVERAGE(C900:C902),AVERAGE(C901:C903),AVERAGE(C902:C904),AVERAGE(C903:C905),AVERAGE(C904:C906))</f>
        <v>53.974066666666666</v>
      </c>
      <c r="H899" s="18">
        <f>MAX(AVERAGE(C899:C900),AVERAGE(C900:C901),AVERAGE(C901:C902),AVERAGE(C902:C903),AVERAGE(C903:C904),AVERAGE(C904:C905),AVERAGE(C905:C906))</f>
        <v>56.71725</v>
      </c>
      <c r="I899" s="11">
        <f t="shared" si="40"/>
        <v>43698</v>
      </c>
      <c r="J899" s="11" t="str">
        <f t="shared" si="41"/>
        <v/>
      </c>
    </row>
    <row r="900" spans="1:10" x14ac:dyDescent="0.35">
      <c r="A900" s="19">
        <v>43698</v>
      </c>
      <c r="B900" s="20">
        <v>13</v>
      </c>
      <c r="C900" s="17">
        <v>29.452300000000001</v>
      </c>
      <c r="D900" s="19">
        <v>43698</v>
      </c>
      <c r="E900" s="20">
        <v>13</v>
      </c>
      <c r="F900" s="18" t="str">
        <f t="shared" ref="F900:F963" si="42">IF(E900=12,MAX(AVERAGE(C900:C903),AVERAGE(C901:C904),AVERAGE(C902:C905),AVERAGE(C903:C906),AVERAGE(C904:C907)),"")</f>
        <v/>
      </c>
      <c r="I900" s="11">
        <f t="shared" ref="I900:I963" si="43">A900</f>
        <v>43698</v>
      </c>
      <c r="J900" s="11" t="str">
        <f t="shared" ref="J900:J963" si="44">IF(F900="","",IF(OR(F900&gt;=95,G900&gt;=95,H900&gt;=95),I900,""))</f>
        <v/>
      </c>
    </row>
    <row r="901" spans="1:10" x14ac:dyDescent="0.35">
      <c r="A901" s="19">
        <v>43698</v>
      </c>
      <c r="B901" s="20">
        <v>14</v>
      </c>
      <c r="C901" s="17">
        <v>38.125399999999999</v>
      </c>
      <c r="D901" s="19">
        <v>43698</v>
      </c>
      <c r="E901" s="20">
        <v>14</v>
      </c>
      <c r="F901" s="18" t="str">
        <f t="shared" si="42"/>
        <v/>
      </c>
      <c r="I901" s="11">
        <f t="shared" si="43"/>
        <v>43698</v>
      </c>
      <c r="J901" s="11" t="str">
        <f t="shared" si="44"/>
        <v/>
      </c>
    </row>
    <row r="902" spans="1:10" x14ac:dyDescent="0.35">
      <c r="A902" s="19">
        <v>43698</v>
      </c>
      <c r="B902" s="20">
        <v>15</v>
      </c>
      <c r="C902" s="17">
        <v>36.276499999999999</v>
      </c>
      <c r="D902" s="19">
        <v>43698</v>
      </c>
      <c r="E902" s="20">
        <v>15</v>
      </c>
      <c r="F902" s="18" t="str">
        <f t="shared" si="42"/>
        <v/>
      </c>
      <c r="I902" s="11">
        <f t="shared" si="43"/>
        <v>43698</v>
      </c>
      <c r="J902" s="11" t="str">
        <f t="shared" si="44"/>
        <v/>
      </c>
    </row>
    <row r="903" spans="1:10" x14ac:dyDescent="0.35">
      <c r="A903" s="19">
        <v>43698</v>
      </c>
      <c r="B903" s="20">
        <v>16</v>
      </c>
      <c r="C903" s="17">
        <v>39.747900000000001</v>
      </c>
      <c r="D903" s="19">
        <v>43698</v>
      </c>
      <c r="E903" s="20">
        <v>16</v>
      </c>
      <c r="F903" s="18" t="str">
        <f t="shared" si="42"/>
        <v/>
      </c>
      <c r="I903" s="11">
        <f t="shared" si="43"/>
        <v>43698</v>
      </c>
      <c r="J903" s="11" t="str">
        <f t="shared" si="44"/>
        <v/>
      </c>
    </row>
    <row r="904" spans="1:10" x14ac:dyDescent="0.35">
      <c r="A904" s="19">
        <v>43698</v>
      </c>
      <c r="B904" s="20">
        <v>17</v>
      </c>
      <c r="C904" s="17">
        <v>48.487699999999997</v>
      </c>
      <c r="D904" s="19">
        <v>43698</v>
      </c>
      <c r="E904" s="20">
        <v>17</v>
      </c>
      <c r="F904" s="18" t="str">
        <f t="shared" si="42"/>
        <v/>
      </c>
      <c r="I904" s="11">
        <f t="shared" si="43"/>
        <v>43698</v>
      </c>
      <c r="J904" s="11" t="str">
        <f t="shared" si="44"/>
        <v/>
      </c>
    </row>
    <row r="905" spans="1:10" x14ac:dyDescent="0.35">
      <c r="A905" s="19">
        <v>43698</v>
      </c>
      <c r="B905" s="20">
        <v>18</v>
      </c>
      <c r="C905" s="17">
        <v>49.528700000000001</v>
      </c>
      <c r="D905" s="19">
        <v>43698</v>
      </c>
      <c r="E905" s="20">
        <v>18</v>
      </c>
      <c r="F905" s="18" t="str">
        <f t="shared" si="42"/>
        <v/>
      </c>
      <c r="I905" s="11">
        <f t="shared" si="43"/>
        <v>43698</v>
      </c>
      <c r="J905" s="11" t="str">
        <f t="shared" si="44"/>
        <v/>
      </c>
    </row>
    <row r="906" spans="1:10" x14ac:dyDescent="0.35">
      <c r="A906" s="19">
        <v>43698</v>
      </c>
      <c r="B906" s="20">
        <v>19</v>
      </c>
      <c r="C906" s="17">
        <v>63.905799999999999</v>
      </c>
      <c r="D906" s="19">
        <v>43698</v>
      </c>
      <c r="E906" s="20">
        <v>19</v>
      </c>
      <c r="F906" s="18" t="str">
        <f t="shared" si="42"/>
        <v/>
      </c>
      <c r="I906" s="11">
        <f t="shared" si="43"/>
        <v>43698</v>
      </c>
      <c r="J906" s="11" t="str">
        <f t="shared" si="44"/>
        <v/>
      </c>
    </row>
    <row r="907" spans="1:10" x14ac:dyDescent="0.35">
      <c r="A907" s="19">
        <v>43699</v>
      </c>
      <c r="B907" s="20">
        <v>12</v>
      </c>
      <c r="C907" s="17">
        <v>31.777799999999999</v>
      </c>
      <c r="D907" s="19">
        <v>43699</v>
      </c>
      <c r="E907" s="20">
        <v>12</v>
      </c>
      <c r="F907" s="18">
        <f t="shared" si="42"/>
        <v>44.863275000000002</v>
      </c>
      <c r="G907" s="18">
        <f>MAX(AVERAGE(C907:C909),AVERAGE(C908:C910),AVERAGE(C909:C911),AVERAGE(C910:C912),AVERAGE(C911:C913),AVERAGE(C912:C914))</f>
        <v>46.511900000000004</v>
      </c>
      <c r="H907" s="18">
        <f>MAX(AVERAGE(C907:C908),AVERAGE(C908:C909),AVERAGE(C909:C910),AVERAGE(C910:C911),AVERAGE(C911:C912),AVERAGE(C912:C913),AVERAGE(C913:C914))</f>
        <v>50.923650000000002</v>
      </c>
      <c r="I907" s="11">
        <f t="shared" si="43"/>
        <v>43699</v>
      </c>
      <c r="J907" s="11" t="str">
        <f t="shared" si="44"/>
        <v/>
      </c>
    </row>
    <row r="908" spans="1:10" x14ac:dyDescent="0.35">
      <c r="A908" s="19">
        <v>43699</v>
      </c>
      <c r="B908" s="20">
        <v>13</v>
      </c>
      <c r="C908" s="17">
        <v>30.210100000000001</v>
      </c>
      <c r="D908" s="19">
        <v>43699</v>
      </c>
      <c r="E908" s="20">
        <v>13</v>
      </c>
      <c r="F908" s="18" t="str">
        <f t="shared" si="42"/>
        <v/>
      </c>
      <c r="I908" s="11">
        <f t="shared" si="43"/>
        <v>43699</v>
      </c>
      <c r="J908" s="11" t="str">
        <f t="shared" si="44"/>
        <v/>
      </c>
    </row>
    <row r="909" spans="1:10" x14ac:dyDescent="0.35">
      <c r="A909" s="19">
        <v>43699</v>
      </c>
      <c r="B909" s="20">
        <v>14</v>
      </c>
      <c r="C909" s="17">
        <v>36.990299999999998</v>
      </c>
      <c r="D909" s="19">
        <v>43699</v>
      </c>
      <c r="E909" s="20">
        <v>14</v>
      </c>
      <c r="F909" s="18" t="str">
        <f t="shared" si="42"/>
        <v/>
      </c>
      <c r="I909" s="11">
        <f t="shared" si="43"/>
        <v>43699</v>
      </c>
      <c r="J909" s="11" t="str">
        <f t="shared" si="44"/>
        <v/>
      </c>
    </row>
    <row r="910" spans="1:10" x14ac:dyDescent="0.35">
      <c r="A910" s="19">
        <v>43699</v>
      </c>
      <c r="B910" s="20">
        <v>15</v>
      </c>
      <c r="C910" s="17">
        <v>34.6815</v>
      </c>
      <c r="D910" s="19">
        <v>43699</v>
      </c>
      <c r="E910" s="20">
        <v>15</v>
      </c>
      <c r="F910" s="18" t="str">
        <f t="shared" si="42"/>
        <v/>
      </c>
      <c r="I910" s="11">
        <f t="shared" si="43"/>
        <v>43699</v>
      </c>
      <c r="J910" s="11" t="str">
        <f t="shared" si="44"/>
        <v/>
      </c>
    </row>
    <row r="911" spans="1:10" x14ac:dyDescent="0.35">
      <c r="A911" s="19">
        <v>43699</v>
      </c>
      <c r="B911" s="20">
        <v>16</v>
      </c>
      <c r="C911" s="17">
        <v>39.917400000000001</v>
      </c>
      <c r="D911" s="19">
        <v>43699</v>
      </c>
      <c r="E911" s="20">
        <v>16</v>
      </c>
      <c r="F911" s="18" t="str">
        <f t="shared" si="42"/>
        <v/>
      </c>
      <c r="I911" s="11">
        <f t="shared" si="43"/>
        <v>43699</v>
      </c>
      <c r="J911" s="11" t="str">
        <f t="shared" si="44"/>
        <v/>
      </c>
    </row>
    <row r="912" spans="1:10" x14ac:dyDescent="0.35">
      <c r="A912" s="19">
        <v>43699</v>
      </c>
      <c r="B912" s="20">
        <v>17</v>
      </c>
      <c r="C912" s="17">
        <v>37.688400000000001</v>
      </c>
      <c r="D912" s="19">
        <v>43699</v>
      </c>
      <c r="E912" s="20">
        <v>17</v>
      </c>
      <c r="F912" s="18" t="str">
        <f t="shared" si="42"/>
        <v/>
      </c>
      <c r="I912" s="11">
        <f t="shared" si="43"/>
        <v>43699</v>
      </c>
      <c r="J912" s="11" t="str">
        <f t="shared" si="44"/>
        <v/>
      </c>
    </row>
    <row r="913" spans="1:10" x14ac:dyDescent="0.35">
      <c r="A913" s="19">
        <v>43699</v>
      </c>
      <c r="B913" s="20">
        <v>18</v>
      </c>
      <c r="C913" s="17">
        <v>43.543900000000001</v>
      </c>
      <c r="D913" s="19">
        <v>43699</v>
      </c>
      <c r="E913" s="20">
        <v>18</v>
      </c>
      <c r="F913" s="18" t="str">
        <f t="shared" si="42"/>
        <v/>
      </c>
      <c r="H913" s="18"/>
      <c r="I913" s="11">
        <f t="shared" si="43"/>
        <v>43699</v>
      </c>
      <c r="J913" s="11" t="str">
        <f t="shared" si="44"/>
        <v/>
      </c>
    </row>
    <row r="914" spans="1:10" x14ac:dyDescent="0.35">
      <c r="A914" s="19">
        <v>43699</v>
      </c>
      <c r="B914" s="20">
        <v>19</v>
      </c>
      <c r="C914" s="17">
        <v>58.303400000000003</v>
      </c>
      <c r="D914" s="19">
        <v>43699</v>
      </c>
      <c r="E914" s="20">
        <v>19</v>
      </c>
      <c r="F914" s="18" t="str">
        <f t="shared" si="42"/>
        <v/>
      </c>
      <c r="I914" s="11">
        <f t="shared" si="43"/>
        <v>43699</v>
      </c>
      <c r="J914" s="11" t="str">
        <f t="shared" si="44"/>
        <v/>
      </c>
    </row>
    <row r="915" spans="1:10" x14ac:dyDescent="0.35">
      <c r="A915" s="19">
        <v>43700</v>
      </c>
      <c r="B915" s="20">
        <v>12</v>
      </c>
      <c r="C915" s="17">
        <v>23.402899999999999</v>
      </c>
      <c r="D915" s="19">
        <v>43700</v>
      </c>
      <c r="E915" s="20">
        <v>12</v>
      </c>
      <c r="F915" s="18">
        <f t="shared" si="42"/>
        <v>41.747150000000005</v>
      </c>
      <c r="G915" s="18">
        <f>MAX(AVERAGE(C915:C917),AVERAGE(C916:C918),AVERAGE(C917:C919),AVERAGE(C918:C920),AVERAGE(C919:C921),AVERAGE(C920:C922))</f>
        <v>43.966299999999997</v>
      </c>
      <c r="H915" s="18">
        <f>MAX(AVERAGE(C915:C916),AVERAGE(C916:C917),AVERAGE(C917:C918),AVERAGE(C918:C919),AVERAGE(C919:C920),AVERAGE(C920:C921),AVERAGE(C921:C922))</f>
        <v>48.002300000000005</v>
      </c>
      <c r="I915" s="11">
        <f t="shared" si="43"/>
        <v>43700</v>
      </c>
      <c r="J915" s="11" t="str">
        <f t="shared" si="44"/>
        <v/>
      </c>
    </row>
    <row r="916" spans="1:10" x14ac:dyDescent="0.35">
      <c r="A916" s="19">
        <v>43700</v>
      </c>
      <c r="B916" s="20">
        <v>13</v>
      </c>
      <c r="C916" s="17">
        <v>26.1797</v>
      </c>
      <c r="D916" s="19">
        <v>43700</v>
      </c>
      <c r="E916" s="20">
        <v>13</v>
      </c>
      <c r="F916" s="18" t="str">
        <f t="shared" si="42"/>
        <v/>
      </c>
      <c r="I916" s="11">
        <f t="shared" si="43"/>
        <v>43700</v>
      </c>
      <c r="J916" s="11" t="str">
        <f t="shared" si="44"/>
        <v/>
      </c>
    </row>
    <row r="917" spans="1:10" x14ac:dyDescent="0.35">
      <c r="A917" s="19">
        <v>43700</v>
      </c>
      <c r="B917" s="20">
        <v>14</v>
      </c>
      <c r="C917" s="17">
        <v>29.823699999999999</v>
      </c>
      <c r="D917" s="19">
        <v>43700</v>
      </c>
      <c r="E917" s="20">
        <v>14</v>
      </c>
      <c r="F917" s="18" t="str">
        <f t="shared" si="42"/>
        <v/>
      </c>
      <c r="I917" s="11">
        <f t="shared" si="43"/>
        <v>43700</v>
      </c>
      <c r="J917" s="11" t="str">
        <f t="shared" si="44"/>
        <v/>
      </c>
    </row>
    <row r="918" spans="1:10" x14ac:dyDescent="0.35">
      <c r="A918" s="19">
        <v>43700</v>
      </c>
      <c r="B918" s="20">
        <v>15</v>
      </c>
      <c r="C918" s="17">
        <v>32.8889</v>
      </c>
      <c r="D918" s="19">
        <v>43700</v>
      </c>
      <c r="E918" s="20">
        <v>15</v>
      </c>
      <c r="F918" s="18" t="str">
        <f t="shared" si="42"/>
        <v/>
      </c>
      <c r="I918" s="11">
        <f t="shared" si="43"/>
        <v>43700</v>
      </c>
      <c r="J918" s="11" t="str">
        <f t="shared" si="44"/>
        <v/>
      </c>
    </row>
    <row r="919" spans="1:10" x14ac:dyDescent="0.35">
      <c r="A919" s="19">
        <v>43700</v>
      </c>
      <c r="B919" s="20">
        <v>16</v>
      </c>
      <c r="C919" s="17">
        <v>35.089700000000001</v>
      </c>
      <c r="D919" s="19">
        <v>43700</v>
      </c>
      <c r="E919" s="20">
        <v>16</v>
      </c>
      <c r="F919" s="18" t="str">
        <f t="shared" si="42"/>
        <v/>
      </c>
      <c r="I919" s="11">
        <f t="shared" si="43"/>
        <v>43700</v>
      </c>
      <c r="J919" s="11" t="str">
        <f t="shared" si="44"/>
        <v/>
      </c>
    </row>
    <row r="920" spans="1:10" x14ac:dyDescent="0.35">
      <c r="A920" s="19">
        <v>43700</v>
      </c>
      <c r="B920" s="20">
        <v>17</v>
      </c>
      <c r="C920" s="17">
        <v>35.894300000000001</v>
      </c>
      <c r="D920" s="19">
        <v>43700</v>
      </c>
      <c r="E920" s="20">
        <v>17</v>
      </c>
      <c r="F920" s="18" t="str">
        <f t="shared" si="42"/>
        <v/>
      </c>
      <c r="I920" s="11">
        <f t="shared" si="43"/>
        <v>43700</v>
      </c>
      <c r="J920" s="11" t="str">
        <f t="shared" si="44"/>
        <v/>
      </c>
    </row>
    <row r="921" spans="1:10" x14ac:dyDescent="0.35">
      <c r="A921" s="19">
        <v>43700</v>
      </c>
      <c r="B921" s="20">
        <v>18</v>
      </c>
      <c r="C921" s="17">
        <v>41.7727</v>
      </c>
      <c r="D921" s="19">
        <v>43700</v>
      </c>
      <c r="E921" s="20">
        <v>18</v>
      </c>
      <c r="F921" s="18" t="str">
        <f t="shared" si="42"/>
        <v/>
      </c>
      <c r="I921" s="11">
        <f t="shared" si="43"/>
        <v>43700</v>
      </c>
      <c r="J921" s="11" t="str">
        <f t="shared" si="44"/>
        <v/>
      </c>
    </row>
    <row r="922" spans="1:10" x14ac:dyDescent="0.35">
      <c r="A922" s="19">
        <v>43700</v>
      </c>
      <c r="B922" s="20">
        <v>19</v>
      </c>
      <c r="C922" s="17">
        <v>54.231900000000003</v>
      </c>
      <c r="D922" s="19">
        <v>43700</v>
      </c>
      <c r="E922" s="20">
        <v>19</v>
      </c>
      <c r="F922" s="18" t="str">
        <f t="shared" si="42"/>
        <v/>
      </c>
      <c r="I922" s="11">
        <f t="shared" si="43"/>
        <v>43700</v>
      </c>
      <c r="J922" s="11" t="str">
        <f t="shared" si="44"/>
        <v/>
      </c>
    </row>
    <row r="923" spans="1:10" x14ac:dyDescent="0.35">
      <c r="A923" s="19">
        <v>43701</v>
      </c>
      <c r="B923" s="20">
        <v>12</v>
      </c>
      <c r="C923" s="17">
        <v>21.311199999999999</v>
      </c>
      <c r="D923" s="19">
        <v>43701</v>
      </c>
      <c r="E923" s="20">
        <v>12</v>
      </c>
      <c r="F923" s="18">
        <f t="shared" si="42"/>
        <v>37.461124999999996</v>
      </c>
      <c r="G923" s="18">
        <f>MAX(AVERAGE(C923:C925),AVERAGE(C924:C926),AVERAGE(C925:C927),AVERAGE(C926:C928),AVERAGE(C927:C929),AVERAGE(C928:C930))</f>
        <v>39.890933333333329</v>
      </c>
      <c r="H923" s="18">
        <f>MAX(AVERAGE(C923:C924),AVERAGE(C924:C925),AVERAGE(C925:C926),AVERAGE(C926:C927),AVERAGE(C927:C928),AVERAGE(C928:C929),AVERAGE(C929:C930))</f>
        <v>43.97195</v>
      </c>
      <c r="I923" s="11">
        <f t="shared" si="43"/>
        <v>43701</v>
      </c>
      <c r="J923" s="11" t="str">
        <f t="shared" si="44"/>
        <v/>
      </c>
    </row>
    <row r="924" spans="1:10" x14ac:dyDescent="0.35">
      <c r="A924" s="19">
        <v>43701</v>
      </c>
      <c r="B924" s="20">
        <v>13</v>
      </c>
      <c r="C924" s="17">
        <v>22.301500000000001</v>
      </c>
      <c r="D924" s="19">
        <v>43701</v>
      </c>
      <c r="E924" s="20">
        <v>13</v>
      </c>
      <c r="F924" s="18" t="str">
        <f t="shared" si="42"/>
        <v/>
      </c>
      <c r="I924" s="11">
        <f t="shared" si="43"/>
        <v>43701</v>
      </c>
      <c r="J924" s="11" t="str">
        <f t="shared" si="44"/>
        <v/>
      </c>
    </row>
    <row r="925" spans="1:10" x14ac:dyDescent="0.35">
      <c r="A925" s="19">
        <v>43701</v>
      </c>
      <c r="B925" s="20">
        <v>14</v>
      </c>
      <c r="C925" s="17">
        <v>25.0593</v>
      </c>
      <c r="D925" s="19">
        <v>43701</v>
      </c>
      <c r="E925" s="20">
        <v>14</v>
      </c>
      <c r="F925" s="18" t="str">
        <f t="shared" si="42"/>
        <v/>
      </c>
      <c r="H925" s="18"/>
      <c r="I925" s="11">
        <f t="shared" si="43"/>
        <v>43701</v>
      </c>
      <c r="J925" s="11" t="str">
        <f t="shared" si="44"/>
        <v/>
      </c>
    </row>
    <row r="926" spans="1:10" x14ac:dyDescent="0.35">
      <c r="A926" s="19">
        <v>43701</v>
      </c>
      <c r="B926" s="20">
        <v>15</v>
      </c>
      <c r="C926" s="17">
        <v>26.894600000000001</v>
      </c>
      <c r="D926" s="19">
        <v>43701</v>
      </c>
      <c r="E926" s="20">
        <v>15</v>
      </c>
      <c r="F926" s="18" t="str">
        <f t="shared" si="42"/>
        <v/>
      </c>
      <c r="I926" s="11">
        <f t="shared" si="43"/>
        <v>43701</v>
      </c>
      <c r="J926" s="11" t="str">
        <f t="shared" si="44"/>
        <v/>
      </c>
    </row>
    <row r="927" spans="1:10" x14ac:dyDescent="0.35">
      <c r="A927" s="19">
        <v>43701</v>
      </c>
      <c r="B927" s="20">
        <v>16</v>
      </c>
      <c r="C927" s="17">
        <v>30.171700000000001</v>
      </c>
      <c r="D927" s="19">
        <v>43701</v>
      </c>
      <c r="E927" s="20">
        <v>16</v>
      </c>
      <c r="F927" s="18" t="str">
        <f t="shared" si="42"/>
        <v/>
      </c>
      <c r="I927" s="11">
        <f t="shared" si="43"/>
        <v>43701</v>
      </c>
      <c r="J927" s="11" t="str">
        <f t="shared" si="44"/>
        <v/>
      </c>
    </row>
    <row r="928" spans="1:10" x14ac:dyDescent="0.35">
      <c r="A928" s="19">
        <v>43701</v>
      </c>
      <c r="B928" s="20">
        <v>17</v>
      </c>
      <c r="C928" s="17">
        <v>31.728899999999999</v>
      </c>
      <c r="D928" s="19">
        <v>43701</v>
      </c>
      <c r="E928" s="20">
        <v>17</v>
      </c>
      <c r="F928" s="18" t="str">
        <f t="shared" si="42"/>
        <v/>
      </c>
      <c r="I928" s="11">
        <f t="shared" si="43"/>
        <v>43701</v>
      </c>
      <c r="J928" s="11" t="str">
        <f t="shared" si="44"/>
        <v/>
      </c>
    </row>
    <row r="929" spans="1:10" x14ac:dyDescent="0.35">
      <c r="A929" s="19">
        <v>43701</v>
      </c>
      <c r="B929" s="20">
        <v>18</v>
      </c>
      <c r="C929" s="17">
        <v>36.335599999999999</v>
      </c>
      <c r="D929" s="19">
        <v>43701</v>
      </c>
      <c r="E929" s="20">
        <v>18</v>
      </c>
      <c r="F929" s="18" t="str">
        <f t="shared" si="42"/>
        <v/>
      </c>
      <c r="I929" s="11">
        <f t="shared" si="43"/>
        <v>43701</v>
      </c>
      <c r="J929" s="11" t="str">
        <f t="shared" si="44"/>
        <v/>
      </c>
    </row>
    <row r="930" spans="1:10" x14ac:dyDescent="0.35">
      <c r="A930" s="19">
        <v>43701</v>
      </c>
      <c r="B930" s="20">
        <v>19</v>
      </c>
      <c r="C930" s="17">
        <v>51.6083</v>
      </c>
      <c r="D930" s="19">
        <v>43701</v>
      </c>
      <c r="E930" s="20">
        <v>19</v>
      </c>
      <c r="F930" s="18" t="str">
        <f t="shared" si="42"/>
        <v/>
      </c>
      <c r="I930" s="11">
        <f t="shared" si="43"/>
        <v>43701</v>
      </c>
      <c r="J930" s="11" t="str">
        <f t="shared" si="44"/>
        <v/>
      </c>
    </row>
    <row r="931" spans="1:10" x14ac:dyDescent="0.35">
      <c r="A931" s="19">
        <v>43702</v>
      </c>
      <c r="B931" s="20">
        <v>12</v>
      </c>
      <c r="C931" s="17">
        <v>19.337900000000001</v>
      </c>
      <c r="D931" s="19">
        <v>43702</v>
      </c>
      <c r="E931" s="20">
        <v>12</v>
      </c>
      <c r="F931" s="18">
        <f t="shared" si="42"/>
        <v>37.823899999999995</v>
      </c>
      <c r="G931" s="18">
        <f>MAX(AVERAGE(C931:C933),AVERAGE(C932:C934),AVERAGE(C933:C935),AVERAGE(C934:C936),AVERAGE(C935:C937),AVERAGE(C936:C938))</f>
        <v>40.567866666666667</v>
      </c>
      <c r="H931" s="18">
        <f>MAX(AVERAGE(C931:C932),AVERAGE(C932:C933),AVERAGE(C933:C934),AVERAGE(C934:C935),AVERAGE(C935:C936),AVERAGE(C936:C937),AVERAGE(C937:C938))</f>
        <v>44.816900000000004</v>
      </c>
      <c r="I931" s="11">
        <f t="shared" si="43"/>
        <v>43702</v>
      </c>
      <c r="J931" s="11" t="str">
        <f t="shared" si="44"/>
        <v/>
      </c>
    </row>
    <row r="932" spans="1:10" x14ac:dyDescent="0.35">
      <c r="A932" s="19">
        <v>43702</v>
      </c>
      <c r="B932" s="20">
        <v>13</v>
      </c>
      <c r="C932" s="17">
        <v>23.951499999999999</v>
      </c>
      <c r="D932" s="19">
        <v>43702</v>
      </c>
      <c r="E932" s="20">
        <v>13</v>
      </c>
      <c r="F932" s="18" t="str">
        <f t="shared" si="42"/>
        <v/>
      </c>
      <c r="I932" s="11">
        <f t="shared" si="43"/>
        <v>43702</v>
      </c>
      <c r="J932" s="11" t="str">
        <f t="shared" si="44"/>
        <v/>
      </c>
    </row>
    <row r="933" spans="1:10" x14ac:dyDescent="0.35">
      <c r="A933" s="19">
        <v>43702</v>
      </c>
      <c r="B933" s="20">
        <v>14</v>
      </c>
      <c r="C933" s="17">
        <v>25.0244</v>
      </c>
      <c r="D933" s="19">
        <v>43702</v>
      </c>
      <c r="E933" s="20">
        <v>14</v>
      </c>
      <c r="F933" s="18" t="str">
        <f t="shared" si="42"/>
        <v/>
      </c>
      <c r="I933" s="11">
        <f t="shared" si="43"/>
        <v>43702</v>
      </c>
      <c r="J933" s="11" t="str">
        <f t="shared" si="44"/>
        <v/>
      </c>
    </row>
    <row r="934" spans="1:10" x14ac:dyDescent="0.35">
      <c r="A934" s="19">
        <v>43702</v>
      </c>
      <c r="B934" s="20">
        <v>15</v>
      </c>
      <c r="C934" s="17">
        <v>27.463000000000001</v>
      </c>
      <c r="D934" s="19">
        <v>43702</v>
      </c>
      <c r="E934" s="20">
        <v>15</v>
      </c>
      <c r="F934" s="18" t="str">
        <f t="shared" si="42"/>
        <v/>
      </c>
      <c r="I934" s="11">
        <f t="shared" si="43"/>
        <v>43702</v>
      </c>
      <c r="J934" s="11" t="str">
        <f t="shared" si="44"/>
        <v/>
      </c>
    </row>
    <row r="935" spans="1:10" x14ac:dyDescent="0.35">
      <c r="A935" s="19">
        <v>43702</v>
      </c>
      <c r="B935" s="20">
        <v>16</v>
      </c>
      <c r="C935" s="17">
        <v>29.591999999999999</v>
      </c>
      <c r="D935" s="19">
        <v>43702</v>
      </c>
      <c r="E935" s="20">
        <v>16</v>
      </c>
      <c r="F935" s="18" t="str">
        <f t="shared" si="42"/>
        <v/>
      </c>
      <c r="H935" s="18"/>
      <c r="I935" s="11">
        <f t="shared" si="43"/>
        <v>43702</v>
      </c>
      <c r="J935" s="11" t="str">
        <f t="shared" si="44"/>
        <v/>
      </c>
    </row>
    <row r="936" spans="1:10" x14ac:dyDescent="0.35">
      <c r="A936" s="19">
        <v>43702</v>
      </c>
      <c r="B936" s="20">
        <v>17</v>
      </c>
      <c r="C936" s="17">
        <v>32.069800000000001</v>
      </c>
      <c r="D936" s="19">
        <v>43702</v>
      </c>
      <c r="E936" s="20">
        <v>17</v>
      </c>
      <c r="F936" s="18" t="str">
        <f t="shared" si="42"/>
        <v/>
      </c>
      <c r="I936" s="11">
        <f t="shared" si="43"/>
        <v>43702</v>
      </c>
      <c r="J936" s="11" t="str">
        <f t="shared" si="44"/>
        <v/>
      </c>
    </row>
    <row r="937" spans="1:10" x14ac:dyDescent="0.35">
      <c r="A937" s="19">
        <v>43702</v>
      </c>
      <c r="B937" s="20">
        <v>18</v>
      </c>
      <c r="C937" s="17">
        <v>37.299500000000002</v>
      </c>
      <c r="D937" s="19">
        <v>43702</v>
      </c>
      <c r="E937" s="20">
        <v>18</v>
      </c>
      <c r="F937" s="18" t="str">
        <f t="shared" si="42"/>
        <v/>
      </c>
      <c r="I937" s="11">
        <f t="shared" si="43"/>
        <v>43702</v>
      </c>
      <c r="J937" s="11" t="str">
        <f t="shared" si="44"/>
        <v/>
      </c>
    </row>
    <row r="938" spans="1:10" x14ac:dyDescent="0.35">
      <c r="A938" s="19">
        <v>43702</v>
      </c>
      <c r="B938" s="20">
        <v>19</v>
      </c>
      <c r="C938" s="17">
        <v>52.334299999999999</v>
      </c>
      <c r="D938" s="19">
        <v>43702</v>
      </c>
      <c r="E938" s="20">
        <v>19</v>
      </c>
      <c r="F938" s="18" t="str">
        <f t="shared" si="42"/>
        <v/>
      </c>
      <c r="I938" s="11">
        <f t="shared" si="43"/>
        <v>43702</v>
      </c>
      <c r="J938" s="11" t="str">
        <f t="shared" si="44"/>
        <v/>
      </c>
    </row>
    <row r="939" spans="1:10" x14ac:dyDescent="0.35">
      <c r="A939" s="19">
        <v>43703</v>
      </c>
      <c r="B939" s="20">
        <v>12</v>
      </c>
      <c r="C939" s="17">
        <v>35.121400000000001</v>
      </c>
      <c r="D939" s="19">
        <v>43703</v>
      </c>
      <c r="E939" s="20">
        <v>12</v>
      </c>
      <c r="F939" s="18">
        <f t="shared" si="42"/>
        <v>56.726199999999999</v>
      </c>
      <c r="G939" s="18">
        <f>MAX(AVERAGE(C939:C941),AVERAGE(C940:C942),AVERAGE(C941:C943),AVERAGE(C942:C944),AVERAGE(C943:C945),AVERAGE(C944:C946))</f>
        <v>60.16126666666667</v>
      </c>
      <c r="H939" s="18">
        <f>MAX(AVERAGE(C939:C940),AVERAGE(C940:C941),AVERAGE(C941:C942),AVERAGE(C942:C943),AVERAGE(C943:C944),AVERAGE(C944:C945),AVERAGE(C945:C946))</f>
        <v>66.203499999999991</v>
      </c>
      <c r="I939" s="11">
        <f t="shared" si="43"/>
        <v>43703</v>
      </c>
      <c r="J939" s="11" t="str">
        <f t="shared" si="44"/>
        <v/>
      </c>
    </row>
    <row r="940" spans="1:10" x14ac:dyDescent="0.35">
      <c r="A940" s="19">
        <v>43703</v>
      </c>
      <c r="B940" s="20">
        <v>13</v>
      </c>
      <c r="C940" s="17">
        <v>41.583399999999997</v>
      </c>
      <c r="D940" s="19">
        <v>43703</v>
      </c>
      <c r="E940" s="20">
        <v>13</v>
      </c>
      <c r="F940" s="18" t="str">
        <f t="shared" si="42"/>
        <v/>
      </c>
      <c r="I940" s="11">
        <f t="shared" si="43"/>
        <v>43703</v>
      </c>
      <c r="J940" s="11" t="str">
        <f t="shared" si="44"/>
        <v/>
      </c>
    </row>
    <row r="941" spans="1:10" x14ac:dyDescent="0.35">
      <c r="A941" s="19">
        <v>43703</v>
      </c>
      <c r="B941" s="20">
        <v>14</v>
      </c>
      <c r="C941" s="17">
        <v>38.707000000000001</v>
      </c>
      <c r="D941" s="19">
        <v>43703</v>
      </c>
      <c r="E941" s="20">
        <v>14</v>
      </c>
      <c r="F941" s="18" t="str">
        <f t="shared" si="42"/>
        <v/>
      </c>
      <c r="I941" s="11">
        <f t="shared" si="43"/>
        <v>43703</v>
      </c>
      <c r="J941" s="11" t="str">
        <f t="shared" si="44"/>
        <v/>
      </c>
    </row>
    <row r="942" spans="1:10" x14ac:dyDescent="0.35">
      <c r="A942" s="19">
        <v>43703</v>
      </c>
      <c r="B942" s="20">
        <v>15</v>
      </c>
      <c r="C942" s="17">
        <v>43.084800000000001</v>
      </c>
      <c r="D942" s="19">
        <v>43703</v>
      </c>
      <c r="E942" s="20">
        <v>15</v>
      </c>
      <c r="F942" s="18" t="str">
        <f t="shared" si="42"/>
        <v/>
      </c>
      <c r="I942" s="11">
        <f t="shared" si="43"/>
        <v>43703</v>
      </c>
      <c r="J942" s="11" t="str">
        <f t="shared" si="44"/>
        <v/>
      </c>
    </row>
    <row r="943" spans="1:10" x14ac:dyDescent="0.35">
      <c r="A943" s="19">
        <v>43703</v>
      </c>
      <c r="B943" s="20">
        <v>16</v>
      </c>
      <c r="C943" s="17">
        <v>46.420999999999999</v>
      </c>
      <c r="D943" s="19">
        <v>43703</v>
      </c>
      <c r="E943" s="20">
        <v>16</v>
      </c>
      <c r="F943" s="18" t="str">
        <f t="shared" si="42"/>
        <v/>
      </c>
      <c r="I943" s="11">
        <f t="shared" si="43"/>
        <v>43703</v>
      </c>
      <c r="J943" s="11" t="str">
        <f t="shared" si="44"/>
        <v/>
      </c>
    </row>
    <row r="944" spans="1:10" x14ac:dyDescent="0.35">
      <c r="A944" s="19">
        <v>43703</v>
      </c>
      <c r="B944" s="20">
        <v>17</v>
      </c>
      <c r="C944" s="17">
        <v>48.076799999999999</v>
      </c>
      <c r="D944" s="19">
        <v>43703</v>
      </c>
      <c r="E944" s="20">
        <v>17</v>
      </c>
      <c r="F944" s="18" t="str">
        <f t="shared" si="42"/>
        <v/>
      </c>
      <c r="I944" s="11">
        <f t="shared" si="43"/>
        <v>43703</v>
      </c>
      <c r="J944" s="11" t="str">
        <f t="shared" si="44"/>
        <v/>
      </c>
    </row>
    <row r="945" spans="1:10" x14ac:dyDescent="0.35">
      <c r="A945" s="19">
        <v>43703</v>
      </c>
      <c r="B945" s="20">
        <v>18</v>
      </c>
      <c r="C945" s="17">
        <v>54.296700000000001</v>
      </c>
      <c r="D945" s="19">
        <v>43703</v>
      </c>
      <c r="E945" s="20">
        <v>18</v>
      </c>
      <c r="F945" s="18" t="str">
        <f t="shared" si="42"/>
        <v/>
      </c>
      <c r="H945" s="18"/>
      <c r="I945" s="11">
        <f t="shared" si="43"/>
        <v>43703</v>
      </c>
      <c r="J945" s="11" t="str">
        <f t="shared" si="44"/>
        <v/>
      </c>
    </row>
    <row r="946" spans="1:10" x14ac:dyDescent="0.35">
      <c r="A946" s="19">
        <v>43703</v>
      </c>
      <c r="B946" s="20">
        <v>19</v>
      </c>
      <c r="C946" s="17">
        <v>78.110299999999995</v>
      </c>
      <c r="D946" s="19">
        <v>43703</v>
      </c>
      <c r="E946" s="20">
        <v>19</v>
      </c>
      <c r="F946" s="18" t="str">
        <f t="shared" si="42"/>
        <v/>
      </c>
      <c r="I946" s="11">
        <f t="shared" si="43"/>
        <v>43703</v>
      </c>
      <c r="J946" s="11" t="str">
        <f t="shared" si="44"/>
        <v/>
      </c>
    </row>
    <row r="947" spans="1:10" x14ac:dyDescent="0.35">
      <c r="A947" s="19">
        <v>43704</v>
      </c>
      <c r="B947" s="20">
        <v>12</v>
      </c>
      <c r="C947" s="17">
        <v>37.453699999999998</v>
      </c>
      <c r="D947" s="19">
        <v>43704</v>
      </c>
      <c r="E947" s="20">
        <v>12</v>
      </c>
      <c r="F947" s="18">
        <f t="shared" si="42"/>
        <v>66.626974999999987</v>
      </c>
      <c r="G947" s="18">
        <f>MAX(AVERAGE(C947:C949),AVERAGE(C948:C950),AVERAGE(C949:C951),AVERAGE(C950:C952),AVERAGE(C951:C953),AVERAGE(C952:C954))</f>
        <v>72.586366666666663</v>
      </c>
      <c r="H947" s="18">
        <f>MAX(AVERAGE(C947:C948),AVERAGE(C948:C949),AVERAGE(C949:C950),AVERAGE(C950:C951),AVERAGE(C951:C952),AVERAGE(C952:C953),AVERAGE(C953:C954))</f>
        <v>81.34729999999999</v>
      </c>
      <c r="I947" s="11">
        <f t="shared" si="43"/>
        <v>43704</v>
      </c>
      <c r="J947" s="11" t="str">
        <f t="shared" si="44"/>
        <v/>
      </c>
    </row>
    <row r="948" spans="1:10" x14ac:dyDescent="0.35">
      <c r="A948" s="19">
        <v>43704</v>
      </c>
      <c r="B948" s="20">
        <v>13</v>
      </c>
      <c r="C948" s="17">
        <v>38.145299999999999</v>
      </c>
      <c r="D948" s="19">
        <v>43704</v>
      </c>
      <c r="E948" s="20">
        <v>13</v>
      </c>
      <c r="F948" s="18" t="str">
        <f t="shared" si="42"/>
        <v/>
      </c>
      <c r="I948" s="11">
        <f t="shared" si="43"/>
        <v>43704</v>
      </c>
      <c r="J948" s="11" t="str">
        <f t="shared" si="44"/>
        <v/>
      </c>
    </row>
    <row r="949" spans="1:10" x14ac:dyDescent="0.35">
      <c r="A949" s="19">
        <v>43704</v>
      </c>
      <c r="B949" s="20">
        <v>14</v>
      </c>
      <c r="C949" s="17">
        <v>46.148200000000003</v>
      </c>
      <c r="D949" s="19">
        <v>43704</v>
      </c>
      <c r="E949" s="20">
        <v>14</v>
      </c>
      <c r="F949" s="18" t="str">
        <f t="shared" si="42"/>
        <v/>
      </c>
      <c r="I949" s="11">
        <f t="shared" si="43"/>
        <v>43704</v>
      </c>
      <c r="J949" s="11" t="str">
        <f t="shared" si="44"/>
        <v/>
      </c>
    </row>
    <row r="950" spans="1:10" x14ac:dyDescent="0.35">
      <c r="A950" s="19">
        <v>43704</v>
      </c>
      <c r="B950" s="20">
        <v>15</v>
      </c>
      <c r="C950" s="17">
        <v>45.693300000000001</v>
      </c>
      <c r="D950" s="19">
        <v>43704</v>
      </c>
      <c r="E950" s="20">
        <v>15</v>
      </c>
      <c r="F950" s="18" t="str">
        <f t="shared" si="42"/>
        <v/>
      </c>
      <c r="I950" s="11">
        <f t="shared" si="43"/>
        <v>43704</v>
      </c>
      <c r="J950" s="11" t="str">
        <f t="shared" si="44"/>
        <v/>
      </c>
    </row>
    <row r="951" spans="1:10" x14ac:dyDescent="0.35">
      <c r="A951" s="19">
        <v>43704</v>
      </c>
      <c r="B951" s="20">
        <v>16</v>
      </c>
      <c r="C951" s="17">
        <v>48.748800000000003</v>
      </c>
      <c r="D951" s="19">
        <v>43704</v>
      </c>
      <c r="E951" s="20">
        <v>16</v>
      </c>
      <c r="F951" s="18" t="str">
        <f t="shared" si="42"/>
        <v/>
      </c>
      <c r="I951" s="11">
        <f t="shared" si="43"/>
        <v>43704</v>
      </c>
      <c r="J951" s="11" t="str">
        <f t="shared" si="44"/>
        <v/>
      </c>
    </row>
    <row r="952" spans="1:10" x14ac:dyDescent="0.35">
      <c r="A952" s="19">
        <v>43704</v>
      </c>
      <c r="B952" s="20">
        <v>17</v>
      </c>
      <c r="C952" s="17">
        <v>55.064500000000002</v>
      </c>
      <c r="D952" s="19">
        <v>43704</v>
      </c>
      <c r="E952" s="20">
        <v>17</v>
      </c>
      <c r="F952" s="18" t="str">
        <f t="shared" si="42"/>
        <v/>
      </c>
      <c r="I952" s="11">
        <f t="shared" si="43"/>
        <v>43704</v>
      </c>
      <c r="J952" s="11" t="str">
        <f t="shared" si="44"/>
        <v/>
      </c>
    </row>
    <row r="953" spans="1:10" x14ac:dyDescent="0.35">
      <c r="A953" s="19">
        <v>43704</v>
      </c>
      <c r="B953" s="20">
        <v>18</v>
      </c>
      <c r="C953" s="17">
        <v>65.248599999999996</v>
      </c>
      <c r="D953" s="19">
        <v>43704</v>
      </c>
      <c r="E953" s="20">
        <v>18</v>
      </c>
      <c r="F953" s="18" t="str">
        <f t="shared" si="42"/>
        <v/>
      </c>
      <c r="I953" s="11">
        <f t="shared" si="43"/>
        <v>43704</v>
      </c>
      <c r="J953" s="11" t="str">
        <f t="shared" si="44"/>
        <v/>
      </c>
    </row>
    <row r="954" spans="1:10" x14ac:dyDescent="0.35">
      <c r="A954" s="19">
        <v>43704</v>
      </c>
      <c r="B954" s="20">
        <v>19</v>
      </c>
      <c r="C954" s="17">
        <v>97.445999999999998</v>
      </c>
      <c r="D954" s="19">
        <v>43704</v>
      </c>
      <c r="E954" s="20">
        <v>19</v>
      </c>
      <c r="F954" s="18" t="str">
        <f t="shared" si="42"/>
        <v/>
      </c>
      <c r="I954" s="11">
        <f t="shared" si="43"/>
        <v>43704</v>
      </c>
      <c r="J954" s="11" t="str">
        <f t="shared" si="44"/>
        <v/>
      </c>
    </row>
    <row r="955" spans="1:10" x14ac:dyDescent="0.35">
      <c r="A955" s="19">
        <v>43705</v>
      </c>
      <c r="B955" s="20">
        <v>12</v>
      </c>
      <c r="C955" s="17">
        <v>33.506900000000002</v>
      </c>
      <c r="D955" s="19">
        <v>43705</v>
      </c>
      <c r="E955" s="20">
        <v>12</v>
      </c>
      <c r="F955" s="18">
        <f t="shared" si="42"/>
        <v>59.886049999999997</v>
      </c>
      <c r="G955" s="18">
        <f>MAX(AVERAGE(C955:C957),AVERAGE(C956:C958),AVERAGE(C957:C959),AVERAGE(C958:C960),AVERAGE(C959:C961),AVERAGE(C960:C962))</f>
        <v>64.226333333333329</v>
      </c>
      <c r="H955" s="18">
        <f>MAX(AVERAGE(C955:C956),AVERAGE(C956:C957),AVERAGE(C957:C958),AVERAGE(C958:C959),AVERAGE(C959:C960),AVERAGE(C960:C961),AVERAGE(C961:C962))</f>
        <v>72.026849999999996</v>
      </c>
      <c r="I955" s="11">
        <f t="shared" si="43"/>
        <v>43705</v>
      </c>
      <c r="J955" s="11" t="str">
        <f t="shared" si="44"/>
        <v/>
      </c>
    </row>
    <row r="956" spans="1:10" x14ac:dyDescent="0.35">
      <c r="A956" s="19">
        <v>43705</v>
      </c>
      <c r="B956" s="20">
        <v>13</v>
      </c>
      <c r="C956" s="17">
        <v>37.506100000000004</v>
      </c>
      <c r="D956" s="19">
        <v>43705</v>
      </c>
      <c r="E956" s="20">
        <v>13</v>
      </c>
      <c r="F956" s="18" t="str">
        <f t="shared" si="42"/>
        <v/>
      </c>
      <c r="I956" s="11">
        <f t="shared" si="43"/>
        <v>43705</v>
      </c>
      <c r="J956" s="11" t="str">
        <f t="shared" si="44"/>
        <v/>
      </c>
    </row>
    <row r="957" spans="1:10" x14ac:dyDescent="0.35">
      <c r="A957" s="19">
        <v>43705</v>
      </c>
      <c r="B957" s="20">
        <v>14</v>
      </c>
      <c r="C957" s="17">
        <v>45.598599999999998</v>
      </c>
      <c r="D957" s="19">
        <v>43705</v>
      </c>
      <c r="E957" s="20">
        <v>14</v>
      </c>
      <c r="F957" s="18" t="str">
        <f t="shared" si="42"/>
        <v/>
      </c>
      <c r="I957" s="11">
        <f t="shared" si="43"/>
        <v>43705</v>
      </c>
      <c r="J957" s="11" t="str">
        <f t="shared" si="44"/>
        <v/>
      </c>
    </row>
    <row r="958" spans="1:10" x14ac:dyDescent="0.35">
      <c r="A958" s="19">
        <v>43705</v>
      </c>
      <c r="B958" s="20">
        <v>15</v>
      </c>
      <c r="C958" s="17">
        <v>45.131300000000003</v>
      </c>
      <c r="D958" s="19">
        <v>43705</v>
      </c>
      <c r="E958" s="20">
        <v>15</v>
      </c>
      <c r="F958" s="18" t="str">
        <f t="shared" si="42"/>
        <v/>
      </c>
      <c r="I958" s="11">
        <f t="shared" si="43"/>
        <v>43705</v>
      </c>
      <c r="J958" s="11" t="str">
        <f t="shared" si="44"/>
        <v/>
      </c>
    </row>
    <row r="959" spans="1:10" x14ac:dyDescent="0.35">
      <c r="A959" s="19">
        <v>43705</v>
      </c>
      <c r="B959" s="20">
        <v>16</v>
      </c>
      <c r="C959" s="17">
        <v>46.865200000000002</v>
      </c>
      <c r="D959" s="19">
        <v>43705</v>
      </c>
      <c r="E959" s="20">
        <v>16</v>
      </c>
      <c r="F959" s="18" t="str">
        <f t="shared" si="42"/>
        <v/>
      </c>
      <c r="I959" s="11">
        <f t="shared" si="43"/>
        <v>43705</v>
      </c>
      <c r="J959" s="11" t="str">
        <f t="shared" si="44"/>
        <v/>
      </c>
    </row>
    <row r="960" spans="1:10" x14ac:dyDescent="0.35">
      <c r="A960" s="19">
        <v>43705</v>
      </c>
      <c r="B960" s="20">
        <v>17</v>
      </c>
      <c r="C960" s="17">
        <v>48.625300000000003</v>
      </c>
      <c r="D960" s="19">
        <v>43705</v>
      </c>
      <c r="E960" s="20">
        <v>17</v>
      </c>
      <c r="F960" s="18" t="str">
        <f t="shared" si="42"/>
        <v/>
      </c>
      <c r="I960" s="11">
        <f t="shared" si="43"/>
        <v>43705</v>
      </c>
      <c r="J960" s="11" t="str">
        <f t="shared" si="44"/>
        <v/>
      </c>
    </row>
    <row r="961" spans="1:10" x14ac:dyDescent="0.35">
      <c r="A961" s="19">
        <v>43705</v>
      </c>
      <c r="B961" s="20">
        <v>18</v>
      </c>
      <c r="C961" s="17">
        <v>57.5593</v>
      </c>
      <c r="D961" s="19">
        <v>43705</v>
      </c>
      <c r="E961" s="20">
        <v>18</v>
      </c>
      <c r="F961" s="18" t="str">
        <f t="shared" si="42"/>
        <v/>
      </c>
      <c r="I961" s="11">
        <f t="shared" si="43"/>
        <v>43705</v>
      </c>
      <c r="J961" s="11" t="str">
        <f t="shared" si="44"/>
        <v/>
      </c>
    </row>
    <row r="962" spans="1:10" x14ac:dyDescent="0.35">
      <c r="A962" s="19">
        <v>43705</v>
      </c>
      <c r="B962" s="20">
        <v>19</v>
      </c>
      <c r="C962" s="17">
        <v>86.494399999999999</v>
      </c>
      <c r="D962" s="19">
        <v>43705</v>
      </c>
      <c r="E962" s="20">
        <v>19</v>
      </c>
      <c r="F962" s="18" t="str">
        <f t="shared" si="42"/>
        <v/>
      </c>
      <c r="I962" s="11">
        <f t="shared" si="43"/>
        <v>43705</v>
      </c>
      <c r="J962" s="11" t="str">
        <f t="shared" si="44"/>
        <v/>
      </c>
    </row>
    <row r="963" spans="1:10" x14ac:dyDescent="0.35">
      <c r="A963" s="19">
        <v>43706</v>
      </c>
      <c r="B963" s="20">
        <v>12</v>
      </c>
      <c r="C963" s="17">
        <v>33.693399999999997</v>
      </c>
      <c r="D963" s="19">
        <v>43706</v>
      </c>
      <c r="E963" s="20">
        <v>12</v>
      </c>
      <c r="F963" s="18">
        <f t="shared" si="42"/>
        <v>57.08205000000001</v>
      </c>
      <c r="G963" s="18">
        <f>MAX(AVERAGE(C963:C965),AVERAGE(C964:C966),AVERAGE(C965:C967),AVERAGE(C966:C968),AVERAGE(C967:C969),AVERAGE(C968:C970))</f>
        <v>60.271599999999999</v>
      </c>
      <c r="H963" s="18">
        <f>MAX(AVERAGE(C963:C964),AVERAGE(C964:C965),AVERAGE(C965:C966),AVERAGE(C966:C967),AVERAGE(C967:C968),AVERAGE(C968:C969),AVERAGE(C969:C970))</f>
        <v>63.524450000000002</v>
      </c>
      <c r="I963" s="11">
        <f t="shared" si="43"/>
        <v>43706</v>
      </c>
      <c r="J963" s="11" t="str">
        <f t="shared" si="44"/>
        <v/>
      </c>
    </row>
    <row r="964" spans="1:10" x14ac:dyDescent="0.35">
      <c r="A964" s="19">
        <v>43706</v>
      </c>
      <c r="B964" s="20">
        <v>13</v>
      </c>
      <c r="C964" s="17">
        <v>33.918300000000002</v>
      </c>
      <c r="D964" s="19">
        <v>43706</v>
      </c>
      <c r="E964" s="20">
        <v>13</v>
      </c>
      <c r="F964" s="18" t="str">
        <f t="shared" ref="F964:F1027" si="45">IF(E964=12,MAX(AVERAGE(C964:C967),AVERAGE(C965:C968),AVERAGE(C966:C969),AVERAGE(C967:C970),AVERAGE(C968:C971)),"")</f>
        <v/>
      </c>
      <c r="I964" s="11">
        <f t="shared" ref="I964:I1027" si="46">A964</f>
        <v>43706</v>
      </c>
      <c r="J964" s="11" t="str">
        <f t="shared" ref="J964:J1027" si="47">IF(F964="","",IF(OR(F964&gt;=95,G964&gt;=95,H964&gt;=95),I964,""))</f>
        <v/>
      </c>
    </row>
    <row r="965" spans="1:10" x14ac:dyDescent="0.35">
      <c r="A965" s="19">
        <v>43706</v>
      </c>
      <c r="B965" s="20">
        <v>14</v>
      </c>
      <c r="C965" s="17">
        <v>44.956400000000002</v>
      </c>
      <c r="D965" s="19">
        <v>43706</v>
      </c>
      <c r="E965" s="20">
        <v>14</v>
      </c>
      <c r="F965" s="18" t="str">
        <f t="shared" si="45"/>
        <v/>
      </c>
      <c r="I965" s="11">
        <f t="shared" si="46"/>
        <v>43706</v>
      </c>
      <c r="J965" s="11" t="str">
        <f t="shared" si="47"/>
        <v/>
      </c>
    </row>
    <row r="966" spans="1:10" x14ac:dyDescent="0.35">
      <c r="A966" s="19">
        <v>43706</v>
      </c>
      <c r="B966" s="20">
        <v>15</v>
      </c>
      <c r="C966" s="17">
        <v>42.612099999999998</v>
      </c>
      <c r="D966" s="19">
        <v>43706</v>
      </c>
      <c r="E966" s="20">
        <v>15</v>
      </c>
      <c r="F966" s="18" t="str">
        <f t="shared" si="45"/>
        <v/>
      </c>
      <c r="I966" s="11">
        <f t="shared" si="46"/>
        <v>43706</v>
      </c>
      <c r="J966" s="11" t="str">
        <f t="shared" si="47"/>
        <v/>
      </c>
    </row>
    <row r="967" spans="1:10" x14ac:dyDescent="0.35">
      <c r="A967" s="19">
        <v>43706</v>
      </c>
      <c r="B967" s="20">
        <v>16</v>
      </c>
      <c r="C967" s="17">
        <v>47.513399999999997</v>
      </c>
      <c r="D967" s="19">
        <v>43706</v>
      </c>
      <c r="E967" s="20">
        <v>16</v>
      </c>
      <c r="F967" s="18" t="str">
        <f t="shared" si="45"/>
        <v/>
      </c>
      <c r="I967" s="11">
        <f t="shared" si="46"/>
        <v>43706</v>
      </c>
      <c r="J967" s="11" t="str">
        <f t="shared" si="47"/>
        <v/>
      </c>
    </row>
    <row r="968" spans="1:10" x14ac:dyDescent="0.35">
      <c r="A968" s="19">
        <v>43706</v>
      </c>
      <c r="B968" s="20">
        <v>17</v>
      </c>
      <c r="C968" s="17">
        <v>53.765900000000002</v>
      </c>
      <c r="D968" s="19">
        <v>43706</v>
      </c>
      <c r="E968" s="20">
        <v>17</v>
      </c>
      <c r="F968" s="18" t="str">
        <f t="shared" si="45"/>
        <v/>
      </c>
      <c r="I968" s="11">
        <f t="shared" si="46"/>
        <v>43706</v>
      </c>
      <c r="J968" s="11" t="str">
        <f t="shared" si="47"/>
        <v/>
      </c>
    </row>
    <row r="969" spans="1:10" x14ac:dyDescent="0.35">
      <c r="A969" s="19">
        <v>43706</v>
      </c>
      <c r="B969" s="20">
        <v>18</v>
      </c>
      <c r="C969" s="17">
        <v>57.513199999999998</v>
      </c>
      <c r="D969" s="19">
        <v>43706</v>
      </c>
      <c r="E969" s="20">
        <v>18</v>
      </c>
      <c r="F969" s="18" t="str">
        <f t="shared" si="45"/>
        <v/>
      </c>
      <c r="I969" s="11">
        <f t="shared" si="46"/>
        <v>43706</v>
      </c>
      <c r="J969" s="11" t="str">
        <f t="shared" si="47"/>
        <v/>
      </c>
    </row>
    <row r="970" spans="1:10" x14ac:dyDescent="0.35">
      <c r="A970" s="19">
        <v>43706</v>
      </c>
      <c r="B970" s="20">
        <v>19</v>
      </c>
      <c r="C970" s="17">
        <v>69.535700000000006</v>
      </c>
      <c r="D970" s="19">
        <v>43706</v>
      </c>
      <c r="E970" s="20">
        <v>19</v>
      </c>
      <c r="F970" s="18" t="str">
        <f t="shared" si="45"/>
        <v/>
      </c>
      <c r="I970" s="11">
        <f t="shared" si="46"/>
        <v>43706</v>
      </c>
      <c r="J970" s="11" t="str">
        <f t="shared" si="47"/>
        <v/>
      </c>
    </row>
    <row r="971" spans="1:10" x14ac:dyDescent="0.35">
      <c r="A971" s="19">
        <v>43707</v>
      </c>
      <c r="B971" s="20">
        <v>12</v>
      </c>
      <c r="C971" s="17">
        <v>31.357399999999998</v>
      </c>
      <c r="D971" s="19">
        <v>43707</v>
      </c>
      <c r="E971" s="20">
        <v>12</v>
      </c>
      <c r="F971" s="18">
        <f t="shared" si="45"/>
        <v>50.232275000000001</v>
      </c>
      <c r="G971" s="18">
        <f>MAX(AVERAGE(C971:C973),AVERAGE(C972:C974),AVERAGE(C973:C975),AVERAGE(C974:C976),AVERAGE(C975:C977),AVERAGE(C976:C978))</f>
        <v>50.911866666666668</v>
      </c>
      <c r="H971" s="18">
        <f>MAX(AVERAGE(C971:C972),AVERAGE(C972:C973),AVERAGE(C973:C974),AVERAGE(C974:C975),AVERAGE(C975:C976),AVERAGE(C976:C977),AVERAGE(C977:C978))</f>
        <v>54.326149999999998</v>
      </c>
      <c r="I971" s="11">
        <f t="shared" si="46"/>
        <v>43707</v>
      </c>
      <c r="J971" s="11" t="str">
        <f t="shared" si="47"/>
        <v/>
      </c>
    </row>
    <row r="972" spans="1:10" x14ac:dyDescent="0.35">
      <c r="A972" s="19">
        <v>43707</v>
      </c>
      <c r="B972" s="20">
        <v>13</v>
      </c>
      <c r="C972" s="17">
        <v>38.866900000000001</v>
      </c>
      <c r="D972" s="19">
        <v>43707</v>
      </c>
      <c r="E972" s="20">
        <v>13</v>
      </c>
      <c r="F972" s="18" t="str">
        <f t="shared" si="45"/>
        <v/>
      </c>
      <c r="I972" s="11">
        <f t="shared" si="46"/>
        <v>43707</v>
      </c>
      <c r="J972" s="11" t="str">
        <f t="shared" si="47"/>
        <v/>
      </c>
    </row>
    <row r="973" spans="1:10" x14ac:dyDescent="0.35">
      <c r="A973" s="19">
        <v>43707</v>
      </c>
      <c r="B973" s="20">
        <v>14</v>
      </c>
      <c r="C973" s="17">
        <v>44.1554</v>
      </c>
      <c r="D973" s="19">
        <v>43707</v>
      </c>
      <c r="E973" s="20">
        <v>14</v>
      </c>
      <c r="F973" s="18" t="str">
        <f t="shared" si="45"/>
        <v/>
      </c>
      <c r="H973" s="18"/>
      <c r="I973" s="11">
        <f t="shared" si="46"/>
        <v>43707</v>
      </c>
      <c r="J973" s="11" t="str">
        <f t="shared" si="47"/>
        <v/>
      </c>
    </row>
    <row r="974" spans="1:10" x14ac:dyDescent="0.35">
      <c r="A974" s="19">
        <v>43707</v>
      </c>
      <c r="B974" s="20">
        <v>15</v>
      </c>
      <c r="C974" s="17">
        <v>44.0045</v>
      </c>
      <c r="D974" s="19">
        <v>43707</v>
      </c>
      <c r="E974" s="20">
        <v>15</v>
      </c>
      <c r="F974" s="18" t="str">
        <f t="shared" si="45"/>
        <v/>
      </c>
      <c r="I974" s="11">
        <f t="shared" si="46"/>
        <v>43707</v>
      </c>
      <c r="J974" s="11" t="str">
        <f t="shared" si="47"/>
        <v/>
      </c>
    </row>
    <row r="975" spans="1:10" x14ac:dyDescent="0.35">
      <c r="A975" s="19">
        <v>43707</v>
      </c>
      <c r="B975" s="20">
        <v>16</v>
      </c>
      <c r="C975" s="17">
        <v>48.1935</v>
      </c>
      <c r="D975" s="19">
        <v>43707</v>
      </c>
      <c r="E975" s="20">
        <v>16</v>
      </c>
      <c r="F975" s="18" t="str">
        <f t="shared" si="45"/>
        <v/>
      </c>
      <c r="I975" s="11">
        <f t="shared" si="46"/>
        <v>43707</v>
      </c>
      <c r="J975" s="11" t="str">
        <f t="shared" si="47"/>
        <v/>
      </c>
    </row>
    <row r="976" spans="1:10" x14ac:dyDescent="0.35">
      <c r="A976" s="19">
        <v>43707</v>
      </c>
      <c r="B976" s="20">
        <v>17</v>
      </c>
      <c r="C976" s="17">
        <v>44.083300000000001</v>
      </c>
      <c r="D976" s="19">
        <v>43707</v>
      </c>
      <c r="E976" s="20">
        <v>17</v>
      </c>
      <c r="F976" s="18" t="str">
        <f t="shared" si="45"/>
        <v/>
      </c>
      <c r="I976" s="11">
        <f t="shared" si="46"/>
        <v>43707</v>
      </c>
      <c r="J976" s="11" t="str">
        <f t="shared" si="47"/>
        <v/>
      </c>
    </row>
    <row r="977" spans="1:10" x14ac:dyDescent="0.35">
      <c r="A977" s="19">
        <v>43707</v>
      </c>
      <c r="B977" s="20">
        <v>18</v>
      </c>
      <c r="C977" s="17">
        <v>46.305500000000002</v>
      </c>
      <c r="D977" s="19">
        <v>43707</v>
      </c>
      <c r="E977" s="20">
        <v>18</v>
      </c>
      <c r="F977" s="18" t="str">
        <f t="shared" si="45"/>
        <v/>
      </c>
      <c r="I977" s="11">
        <f t="shared" si="46"/>
        <v>43707</v>
      </c>
      <c r="J977" s="11" t="str">
        <f t="shared" si="47"/>
        <v/>
      </c>
    </row>
    <row r="978" spans="1:10" x14ac:dyDescent="0.35">
      <c r="A978" s="19">
        <v>43707</v>
      </c>
      <c r="B978" s="20">
        <v>19</v>
      </c>
      <c r="C978" s="17">
        <v>62.346800000000002</v>
      </c>
      <c r="D978" s="19">
        <v>43707</v>
      </c>
      <c r="E978" s="20">
        <v>19</v>
      </c>
      <c r="F978" s="18" t="str">
        <f t="shared" si="45"/>
        <v/>
      </c>
      <c r="I978" s="11">
        <f t="shared" si="46"/>
        <v>43707</v>
      </c>
      <c r="J978" s="11" t="str">
        <f t="shared" si="47"/>
        <v/>
      </c>
    </row>
    <row r="979" spans="1:10" x14ac:dyDescent="0.35">
      <c r="A979" s="19">
        <v>43708</v>
      </c>
      <c r="B979" s="20">
        <v>12</v>
      </c>
      <c r="C979" s="17">
        <v>30.444700000000001</v>
      </c>
      <c r="D979" s="19">
        <v>43708</v>
      </c>
      <c r="E979" s="20">
        <v>12</v>
      </c>
      <c r="F979" s="18">
        <f t="shared" si="45"/>
        <v>45.933425</v>
      </c>
      <c r="G979" s="18">
        <f>MAX(AVERAGE(C979:C981),AVERAGE(C980:C982),AVERAGE(C981:C983),AVERAGE(C982:C984),AVERAGE(C983:C985),AVERAGE(C984:C986))</f>
        <v>47.807899999999997</v>
      </c>
      <c r="H979" s="18">
        <f>MAX(AVERAGE(C979:C980),AVERAGE(C980:C981),AVERAGE(C981:C982),AVERAGE(C982:C983),AVERAGE(C983:C984),AVERAGE(C984:C985),AVERAGE(C985:C986))</f>
        <v>52.235150000000004</v>
      </c>
      <c r="I979" s="11">
        <f t="shared" si="46"/>
        <v>43708</v>
      </c>
      <c r="J979" s="11" t="str">
        <f t="shared" si="47"/>
        <v/>
      </c>
    </row>
    <row r="980" spans="1:10" x14ac:dyDescent="0.35">
      <c r="A980" s="19">
        <v>43708</v>
      </c>
      <c r="B980" s="20">
        <v>13</v>
      </c>
      <c r="C980" s="17">
        <v>28.790299999999998</v>
      </c>
      <c r="D980" s="19">
        <v>43708</v>
      </c>
      <c r="E980" s="20">
        <v>13</v>
      </c>
      <c r="F980" s="18" t="str">
        <f t="shared" si="45"/>
        <v/>
      </c>
      <c r="I980" s="11">
        <f t="shared" si="46"/>
        <v>43708</v>
      </c>
      <c r="J980" s="11" t="str">
        <f t="shared" si="47"/>
        <v/>
      </c>
    </row>
    <row r="981" spans="1:10" x14ac:dyDescent="0.35">
      <c r="A981" s="19">
        <v>43708</v>
      </c>
      <c r="B981" s="20">
        <v>14</v>
      </c>
      <c r="C981" s="17">
        <v>31.108499999999999</v>
      </c>
      <c r="D981" s="19">
        <v>43708</v>
      </c>
      <c r="E981" s="20">
        <v>14</v>
      </c>
      <c r="F981" s="18" t="str">
        <f t="shared" si="45"/>
        <v/>
      </c>
      <c r="I981" s="11">
        <f t="shared" si="46"/>
        <v>43708</v>
      </c>
      <c r="J981" s="11" t="str">
        <f t="shared" si="47"/>
        <v/>
      </c>
    </row>
    <row r="982" spans="1:10" x14ac:dyDescent="0.35">
      <c r="A982" s="19">
        <v>43708</v>
      </c>
      <c r="B982" s="20">
        <v>15</v>
      </c>
      <c r="C982" s="17">
        <v>37.207599999999999</v>
      </c>
      <c r="D982" s="19">
        <v>43708</v>
      </c>
      <c r="E982" s="20">
        <v>15</v>
      </c>
      <c r="F982" s="18" t="str">
        <f t="shared" si="45"/>
        <v/>
      </c>
      <c r="I982" s="11">
        <f t="shared" si="46"/>
        <v>43708</v>
      </c>
      <c r="J982" s="11" t="str">
        <f t="shared" si="47"/>
        <v/>
      </c>
    </row>
    <row r="983" spans="1:10" x14ac:dyDescent="0.35">
      <c r="A983" s="19">
        <v>43708</v>
      </c>
      <c r="B983" s="20">
        <v>16</v>
      </c>
      <c r="C983" s="17">
        <v>40.31</v>
      </c>
      <c r="D983" s="19">
        <v>43708</v>
      </c>
      <c r="E983" s="20">
        <v>16</v>
      </c>
      <c r="F983" s="18" t="str">
        <f t="shared" si="45"/>
        <v/>
      </c>
      <c r="H983" s="18"/>
      <c r="I983" s="11">
        <f t="shared" si="46"/>
        <v>43708</v>
      </c>
      <c r="J983" s="11" t="str">
        <f t="shared" si="47"/>
        <v/>
      </c>
    </row>
    <row r="984" spans="1:10" x14ac:dyDescent="0.35">
      <c r="A984" s="19">
        <v>43708</v>
      </c>
      <c r="B984" s="20">
        <v>17</v>
      </c>
      <c r="C984" s="17">
        <v>38.953400000000002</v>
      </c>
      <c r="D984" s="19">
        <v>43708</v>
      </c>
      <c r="E984" s="20">
        <v>17</v>
      </c>
      <c r="F984" s="18" t="str">
        <f t="shared" si="45"/>
        <v/>
      </c>
      <c r="I984" s="11">
        <f t="shared" si="46"/>
        <v>43708</v>
      </c>
      <c r="J984" s="11" t="str">
        <f t="shared" si="47"/>
        <v/>
      </c>
    </row>
    <row r="985" spans="1:10" x14ac:dyDescent="0.35">
      <c r="A985" s="19">
        <v>43708</v>
      </c>
      <c r="B985" s="20">
        <v>18</v>
      </c>
      <c r="C985" s="17">
        <v>43.365099999999998</v>
      </c>
      <c r="D985" s="19">
        <v>43708</v>
      </c>
      <c r="E985" s="20">
        <v>18</v>
      </c>
      <c r="F985" s="18" t="str">
        <f t="shared" si="45"/>
        <v/>
      </c>
      <c r="I985" s="11">
        <f t="shared" si="46"/>
        <v>43708</v>
      </c>
      <c r="J985" s="11" t="str">
        <f t="shared" si="47"/>
        <v/>
      </c>
    </row>
    <row r="986" spans="1:10" x14ac:dyDescent="0.35">
      <c r="A986" s="19">
        <v>43708</v>
      </c>
      <c r="B986" s="20">
        <v>19</v>
      </c>
      <c r="C986" s="17">
        <v>61.105200000000004</v>
      </c>
      <c r="D986" s="19">
        <v>43708</v>
      </c>
      <c r="E986" s="20">
        <v>19</v>
      </c>
      <c r="F986" s="18" t="str">
        <f t="shared" si="45"/>
        <v/>
      </c>
      <c r="I986" s="11">
        <f t="shared" si="46"/>
        <v>43708</v>
      </c>
      <c r="J986" s="11" t="str">
        <f t="shared" si="47"/>
        <v/>
      </c>
    </row>
    <row r="987" spans="1:10" x14ac:dyDescent="0.35">
      <c r="A987" s="19">
        <v>43709</v>
      </c>
      <c r="B987" s="20">
        <v>12</v>
      </c>
      <c r="C987" s="17">
        <v>27.191099999999999</v>
      </c>
      <c r="D987" s="19">
        <v>43709</v>
      </c>
      <c r="E987" s="20">
        <v>12</v>
      </c>
      <c r="F987" s="18">
        <f t="shared" si="45"/>
        <v>49.530349999999999</v>
      </c>
      <c r="G987" s="18">
        <f>MAX(AVERAGE(C987:C989),AVERAGE(C988:C990),AVERAGE(C989:C991),AVERAGE(C990:C992),AVERAGE(C991:C993),AVERAGE(C992:C994))</f>
        <v>53.029366666666668</v>
      </c>
      <c r="H987" s="18">
        <f>MAX(AVERAGE(C987:C988),AVERAGE(C988:C989),AVERAGE(C989:C990),AVERAGE(C990:C991),AVERAGE(C991:C992),AVERAGE(C992:C993),AVERAGE(C993:C994))</f>
        <v>58.1021</v>
      </c>
      <c r="I987" s="11">
        <f t="shared" si="46"/>
        <v>43709</v>
      </c>
      <c r="J987" s="11" t="str">
        <f t="shared" si="47"/>
        <v/>
      </c>
    </row>
    <row r="988" spans="1:10" x14ac:dyDescent="0.35">
      <c r="A988" s="19">
        <v>43709</v>
      </c>
      <c r="B988" s="20">
        <v>13</v>
      </c>
      <c r="C988" s="17">
        <v>28.628499999999999</v>
      </c>
      <c r="D988" s="19">
        <v>43709</v>
      </c>
      <c r="E988" s="20">
        <v>13</v>
      </c>
      <c r="F988" s="18" t="str">
        <f t="shared" si="45"/>
        <v/>
      </c>
      <c r="I988" s="11">
        <f t="shared" si="46"/>
        <v>43709</v>
      </c>
      <c r="J988" s="11" t="str">
        <f t="shared" si="47"/>
        <v/>
      </c>
    </row>
    <row r="989" spans="1:10" x14ac:dyDescent="0.35">
      <c r="A989" s="19">
        <v>43709</v>
      </c>
      <c r="B989" s="20">
        <v>14</v>
      </c>
      <c r="C989" s="17">
        <v>32.993299999999998</v>
      </c>
      <c r="D989" s="19">
        <v>43709</v>
      </c>
      <c r="E989" s="20">
        <v>14</v>
      </c>
      <c r="F989" s="18" t="str">
        <f t="shared" si="45"/>
        <v/>
      </c>
      <c r="I989" s="11">
        <f t="shared" si="46"/>
        <v>43709</v>
      </c>
      <c r="J989" s="11" t="str">
        <f t="shared" si="47"/>
        <v/>
      </c>
    </row>
    <row r="990" spans="1:10" x14ac:dyDescent="0.35">
      <c r="A990" s="19">
        <v>43709</v>
      </c>
      <c r="B990" s="20">
        <v>15</v>
      </c>
      <c r="C990" s="17">
        <v>34.459099999999999</v>
      </c>
      <c r="D990" s="19">
        <v>43709</v>
      </c>
      <c r="E990" s="20">
        <v>15</v>
      </c>
      <c r="F990" s="18" t="str">
        <f t="shared" si="45"/>
        <v/>
      </c>
      <c r="I990" s="11">
        <f t="shared" si="46"/>
        <v>43709</v>
      </c>
      <c r="J990" s="11" t="str">
        <f t="shared" si="47"/>
        <v/>
      </c>
    </row>
    <row r="991" spans="1:10" x14ac:dyDescent="0.35">
      <c r="A991" s="19">
        <v>43709</v>
      </c>
      <c r="B991" s="20">
        <v>16</v>
      </c>
      <c r="C991" s="17">
        <v>39.033299999999997</v>
      </c>
      <c r="D991" s="19">
        <v>43709</v>
      </c>
      <c r="E991" s="20">
        <v>16</v>
      </c>
      <c r="F991" s="18" t="str">
        <f t="shared" si="45"/>
        <v/>
      </c>
      <c r="I991" s="11">
        <f t="shared" si="46"/>
        <v>43709</v>
      </c>
      <c r="J991" s="11" t="str">
        <f t="shared" si="47"/>
        <v/>
      </c>
    </row>
    <row r="992" spans="1:10" x14ac:dyDescent="0.35">
      <c r="A992" s="19">
        <v>43709</v>
      </c>
      <c r="B992" s="20">
        <v>17</v>
      </c>
      <c r="C992" s="17">
        <v>42.883899999999997</v>
      </c>
      <c r="D992" s="19">
        <v>43709</v>
      </c>
      <c r="E992" s="20">
        <v>17</v>
      </c>
      <c r="F992" s="18" t="str">
        <f t="shared" si="45"/>
        <v/>
      </c>
      <c r="I992" s="11">
        <f t="shared" si="46"/>
        <v>43709</v>
      </c>
      <c r="J992" s="11" t="str">
        <f t="shared" si="47"/>
        <v/>
      </c>
    </row>
    <row r="993" spans="1:10" x14ac:dyDescent="0.35">
      <c r="A993" s="19">
        <v>43709</v>
      </c>
      <c r="B993" s="20">
        <v>18</v>
      </c>
      <c r="C993" s="17">
        <v>47.116500000000002</v>
      </c>
      <c r="D993" s="19">
        <v>43709</v>
      </c>
      <c r="E993" s="20">
        <v>18</v>
      </c>
      <c r="F993" s="18" t="str">
        <f t="shared" si="45"/>
        <v/>
      </c>
      <c r="H993" s="18"/>
      <c r="I993" s="11">
        <f t="shared" si="46"/>
        <v>43709</v>
      </c>
      <c r="J993" s="11" t="str">
        <f t="shared" si="47"/>
        <v/>
      </c>
    </row>
    <row r="994" spans="1:10" x14ac:dyDescent="0.35">
      <c r="A994" s="19">
        <v>43709</v>
      </c>
      <c r="B994" s="20">
        <v>19</v>
      </c>
      <c r="C994" s="17">
        <v>69.087699999999998</v>
      </c>
      <c r="D994" s="19">
        <v>43709</v>
      </c>
      <c r="E994" s="20">
        <v>19</v>
      </c>
      <c r="F994" s="18" t="str">
        <f t="shared" si="45"/>
        <v/>
      </c>
      <c r="I994" s="11">
        <f t="shared" si="46"/>
        <v>43709</v>
      </c>
      <c r="J994" s="11" t="str">
        <f t="shared" si="47"/>
        <v/>
      </c>
    </row>
    <row r="995" spans="1:10" x14ac:dyDescent="0.35">
      <c r="A995" s="19">
        <v>43710</v>
      </c>
      <c r="B995" s="20">
        <v>12</v>
      </c>
      <c r="C995" s="17">
        <v>30.064299999999999</v>
      </c>
      <c r="D995" s="19">
        <v>43710</v>
      </c>
      <c r="E995" s="20">
        <v>12</v>
      </c>
      <c r="F995" s="18">
        <f t="shared" si="45"/>
        <v>55.025000000000006</v>
      </c>
      <c r="G995" s="18">
        <f>MAX(AVERAGE(C995:C997),AVERAGE(C996:C998),AVERAGE(C997:C999),AVERAGE(C998:C1000),AVERAGE(C999:C1001),AVERAGE(C1000:C1002))</f>
        <v>58.529266666666672</v>
      </c>
      <c r="H995" s="18">
        <f>MAX(AVERAGE(C995:C996),AVERAGE(C996:C997),AVERAGE(C997:C998),AVERAGE(C998:C999),AVERAGE(C999:C1000),AVERAGE(C1000:C1001),AVERAGE(C1001:C1002))</f>
        <v>64.132050000000007</v>
      </c>
      <c r="I995" s="11">
        <f t="shared" si="46"/>
        <v>43710</v>
      </c>
      <c r="J995" s="11" t="str">
        <f t="shared" si="47"/>
        <v/>
      </c>
    </row>
    <row r="996" spans="1:10" x14ac:dyDescent="0.35">
      <c r="A996" s="19">
        <v>43710</v>
      </c>
      <c r="B996" s="20">
        <v>13</v>
      </c>
      <c r="C996" s="17">
        <v>34.148099999999999</v>
      </c>
      <c r="D996" s="19">
        <v>43710</v>
      </c>
      <c r="E996" s="20">
        <v>13</v>
      </c>
      <c r="F996" s="18" t="str">
        <f t="shared" si="45"/>
        <v/>
      </c>
      <c r="I996" s="11">
        <f t="shared" si="46"/>
        <v>43710</v>
      </c>
      <c r="J996" s="11" t="str">
        <f t="shared" si="47"/>
        <v/>
      </c>
    </row>
    <row r="997" spans="1:10" x14ac:dyDescent="0.35">
      <c r="A997" s="19">
        <v>43710</v>
      </c>
      <c r="B997" s="20">
        <v>14</v>
      </c>
      <c r="C997" s="17">
        <v>36.3904</v>
      </c>
      <c r="D997" s="19">
        <v>43710</v>
      </c>
      <c r="E997" s="20">
        <v>14</v>
      </c>
      <c r="F997" s="18" t="str">
        <f t="shared" si="45"/>
        <v/>
      </c>
      <c r="I997" s="11">
        <f t="shared" si="46"/>
        <v>43710</v>
      </c>
      <c r="J997" s="11" t="str">
        <f t="shared" si="47"/>
        <v/>
      </c>
    </row>
    <row r="998" spans="1:10" x14ac:dyDescent="0.35">
      <c r="A998" s="19">
        <v>43710</v>
      </c>
      <c r="B998" s="20">
        <v>15</v>
      </c>
      <c r="C998" s="17">
        <v>45.284199999999998</v>
      </c>
      <c r="D998" s="19">
        <v>43710</v>
      </c>
      <c r="E998" s="20">
        <v>15</v>
      </c>
      <c r="F998" s="18" t="str">
        <f t="shared" si="45"/>
        <v/>
      </c>
      <c r="I998" s="11">
        <f t="shared" si="46"/>
        <v>43710</v>
      </c>
      <c r="J998" s="11" t="str">
        <f t="shared" si="47"/>
        <v/>
      </c>
    </row>
    <row r="999" spans="1:10" x14ac:dyDescent="0.35">
      <c r="A999" s="19">
        <v>43710</v>
      </c>
      <c r="B999" s="20">
        <v>16</v>
      </c>
      <c r="C999" s="17">
        <v>44.5122</v>
      </c>
      <c r="D999" s="19">
        <v>43710</v>
      </c>
      <c r="E999" s="20">
        <v>16</v>
      </c>
      <c r="F999" s="18" t="str">
        <f t="shared" si="45"/>
        <v/>
      </c>
      <c r="I999" s="11">
        <f t="shared" si="46"/>
        <v>43710</v>
      </c>
      <c r="J999" s="11" t="str">
        <f t="shared" si="47"/>
        <v/>
      </c>
    </row>
    <row r="1000" spans="1:10" x14ac:dyDescent="0.35">
      <c r="A1000" s="19">
        <v>43710</v>
      </c>
      <c r="B1000" s="20">
        <v>17</v>
      </c>
      <c r="C1000" s="17">
        <v>47.323700000000002</v>
      </c>
      <c r="D1000" s="19">
        <v>43710</v>
      </c>
      <c r="E1000" s="20">
        <v>17</v>
      </c>
      <c r="F1000" s="18" t="str">
        <f t="shared" si="45"/>
        <v/>
      </c>
      <c r="I1000" s="11">
        <f t="shared" si="46"/>
        <v>43710</v>
      </c>
      <c r="J1000" s="11" t="str">
        <f t="shared" si="47"/>
        <v/>
      </c>
    </row>
    <row r="1001" spans="1:10" x14ac:dyDescent="0.35">
      <c r="A1001" s="19">
        <v>43710</v>
      </c>
      <c r="B1001" s="20">
        <v>18</v>
      </c>
      <c r="C1001" s="17">
        <v>51.770400000000002</v>
      </c>
      <c r="D1001" s="19">
        <v>43710</v>
      </c>
      <c r="E1001" s="20">
        <v>18</v>
      </c>
      <c r="F1001" s="18" t="str">
        <f t="shared" si="45"/>
        <v/>
      </c>
      <c r="I1001" s="11">
        <f t="shared" si="46"/>
        <v>43710</v>
      </c>
      <c r="J1001" s="11" t="str">
        <f t="shared" si="47"/>
        <v/>
      </c>
    </row>
    <row r="1002" spans="1:10" x14ac:dyDescent="0.35">
      <c r="A1002" s="19">
        <v>43710</v>
      </c>
      <c r="B1002" s="20">
        <v>19</v>
      </c>
      <c r="C1002" s="17">
        <v>76.493700000000004</v>
      </c>
      <c r="D1002" s="19">
        <v>43710</v>
      </c>
      <c r="E1002" s="20">
        <v>19</v>
      </c>
      <c r="F1002" s="18" t="str">
        <f t="shared" si="45"/>
        <v/>
      </c>
      <c r="I1002" s="11">
        <f t="shared" si="46"/>
        <v>43710</v>
      </c>
      <c r="J1002" s="11" t="str">
        <f t="shared" si="47"/>
        <v/>
      </c>
    </row>
    <row r="1003" spans="1:10" x14ac:dyDescent="0.35">
      <c r="A1003" s="19">
        <v>43711</v>
      </c>
      <c r="B1003" s="20">
        <v>12</v>
      </c>
      <c r="C1003" s="17">
        <v>43.1038</v>
      </c>
      <c r="D1003" s="19">
        <v>43711</v>
      </c>
      <c r="E1003" s="20">
        <v>12</v>
      </c>
      <c r="F1003" s="18">
        <f t="shared" si="45"/>
        <v>70.689450000000008</v>
      </c>
      <c r="G1003" s="18">
        <f>MAX(AVERAGE(C1003:C1005),AVERAGE(C1004:C1006),AVERAGE(C1005:C1007),AVERAGE(C1006:C1008),AVERAGE(C1007:C1009),AVERAGE(C1008:C1010))</f>
        <v>76.428366666666662</v>
      </c>
      <c r="H1003" s="18">
        <f>MAX(AVERAGE(C1003:C1004),AVERAGE(C1004:C1005),AVERAGE(C1005:C1006),AVERAGE(C1006:C1007),AVERAGE(C1007:C1008),AVERAGE(C1008:C1009),AVERAGE(C1009:C1010))</f>
        <v>81.177050000000008</v>
      </c>
      <c r="I1003" s="11">
        <f t="shared" si="46"/>
        <v>43711</v>
      </c>
      <c r="J1003" s="11" t="str">
        <f t="shared" si="47"/>
        <v/>
      </c>
    </row>
    <row r="1004" spans="1:10" x14ac:dyDescent="0.35">
      <c r="A1004" s="19">
        <v>43711</v>
      </c>
      <c r="B1004" s="20">
        <v>13</v>
      </c>
      <c r="C1004" s="17">
        <v>44.339799999999997</v>
      </c>
      <c r="D1004" s="19">
        <v>43711</v>
      </c>
      <c r="E1004" s="20">
        <v>13</v>
      </c>
      <c r="F1004" s="18" t="str">
        <f t="shared" si="45"/>
        <v/>
      </c>
      <c r="I1004" s="11">
        <f t="shared" si="46"/>
        <v>43711</v>
      </c>
      <c r="J1004" s="11" t="str">
        <f t="shared" si="47"/>
        <v/>
      </c>
    </row>
    <row r="1005" spans="1:10" x14ac:dyDescent="0.35">
      <c r="A1005" s="19">
        <v>43711</v>
      </c>
      <c r="B1005" s="20">
        <v>14</v>
      </c>
      <c r="C1005" s="17">
        <v>50.338700000000003</v>
      </c>
      <c r="D1005" s="19">
        <v>43711</v>
      </c>
      <c r="E1005" s="20">
        <v>14</v>
      </c>
      <c r="F1005" s="18" t="str">
        <f t="shared" si="45"/>
        <v/>
      </c>
      <c r="I1005" s="11">
        <f t="shared" si="46"/>
        <v>43711</v>
      </c>
      <c r="J1005" s="11" t="str">
        <f t="shared" si="47"/>
        <v/>
      </c>
    </row>
    <row r="1006" spans="1:10" x14ac:dyDescent="0.35">
      <c r="A1006" s="19">
        <v>43711</v>
      </c>
      <c r="B1006" s="20">
        <v>15</v>
      </c>
      <c r="C1006" s="17">
        <v>52.277099999999997</v>
      </c>
      <c r="D1006" s="19">
        <v>43711</v>
      </c>
      <c r="E1006" s="20">
        <v>15</v>
      </c>
      <c r="F1006" s="18" t="str">
        <f t="shared" si="45"/>
        <v/>
      </c>
      <c r="I1006" s="11">
        <f t="shared" si="46"/>
        <v>43711</v>
      </c>
      <c r="J1006" s="11" t="str">
        <f t="shared" si="47"/>
        <v/>
      </c>
    </row>
    <row r="1007" spans="1:10" x14ac:dyDescent="0.35">
      <c r="A1007" s="19">
        <v>43711</v>
      </c>
      <c r="B1007" s="20">
        <v>16</v>
      </c>
      <c r="C1007" s="17">
        <v>53.472700000000003</v>
      </c>
      <c r="D1007" s="19">
        <v>43711</v>
      </c>
      <c r="E1007" s="20">
        <v>16</v>
      </c>
      <c r="F1007" s="18" t="str">
        <f t="shared" si="45"/>
        <v/>
      </c>
      <c r="I1007" s="11">
        <f t="shared" si="46"/>
        <v>43711</v>
      </c>
      <c r="J1007" s="11" t="str">
        <f t="shared" si="47"/>
        <v/>
      </c>
    </row>
    <row r="1008" spans="1:10" x14ac:dyDescent="0.35">
      <c r="A1008" s="19">
        <v>43711</v>
      </c>
      <c r="B1008" s="20">
        <v>17</v>
      </c>
      <c r="C1008" s="17">
        <v>66.930999999999997</v>
      </c>
      <c r="D1008" s="19">
        <v>43711</v>
      </c>
      <c r="E1008" s="20">
        <v>17</v>
      </c>
      <c r="F1008" s="18" t="str">
        <f t="shared" si="45"/>
        <v/>
      </c>
      <c r="I1008" s="11">
        <f t="shared" si="46"/>
        <v>43711</v>
      </c>
      <c r="J1008" s="11" t="str">
        <f t="shared" si="47"/>
        <v/>
      </c>
    </row>
    <row r="1009" spans="1:10" x14ac:dyDescent="0.35">
      <c r="A1009" s="19">
        <v>43711</v>
      </c>
      <c r="B1009" s="20">
        <v>18</v>
      </c>
      <c r="C1009" s="17">
        <v>69.107100000000003</v>
      </c>
      <c r="D1009" s="19">
        <v>43711</v>
      </c>
      <c r="E1009" s="20">
        <v>18</v>
      </c>
      <c r="F1009" s="18" t="str">
        <f t="shared" si="45"/>
        <v/>
      </c>
      <c r="I1009" s="11">
        <f t="shared" si="46"/>
        <v>43711</v>
      </c>
      <c r="J1009" s="11" t="str">
        <f t="shared" si="47"/>
        <v/>
      </c>
    </row>
    <row r="1010" spans="1:10" x14ac:dyDescent="0.35">
      <c r="A1010" s="19">
        <v>43711</v>
      </c>
      <c r="B1010" s="20">
        <v>19</v>
      </c>
      <c r="C1010" s="17">
        <v>93.247</v>
      </c>
      <c r="D1010" s="19">
        <v>43711</v>
      </c>
      <c r="E1010" s="20">
        <v>19</v>
      </c>
      <c r="F1010" s="18" t="str">
        <f t="shared" si="45"/>
        <v/>
      </c>
      <c r="I1010" s="11">
        <f t="shared" si="46"/>
        <v>43711</v>
      </c>
      <c r="J1010" s="11" t="str">
        <f t="shared" si="47"/>
        <v/>
      </c>
    </row>
    <row r="1011" spans="1:10" x14ac:dyDescent="0.35">
      <c r="A1011" s="19">
        <v>43712</v>
      </c>
      <c r="B1011" s="20">
        <v>12</v>
      </c>
      <c r="C1011" s="17">
        <v>49.563200000000002</v>
      </c>
      <c r="D1011" s="19">
        <v>43712</v>
      </c>
      <c r="E1011" s="20">
        <v>12</v>
      </c>
      <c r="F1011" s="18">
        <f t="shared" si="45"/>
        <v>96.769750000000002</v>
      </c>
      <c r="G1011" s="18">
        <f>MAX(AVERAGE(C1011:C1013),AVERAGE(C1012:C1014),AVERAGE(C1013:C1015),AVERAGE(C1014:C1016),AVERAGE(C1015:C1017),AVERAGE(C1016:C1018))</f>
        <v>105.44396666666667</v>
      </c>
      <c r="H1011" s="18">
        <f>MAX(AVERAGE(C1011:C1012),AVERAGE(C1012:C1013),AVERAGE(C1013:C1014),AVERAGE(C1014:C1015),AVERAGE(C1015:C1016),AVERAGE(C1016:C1017),AVERAGE(C1017:C1018))</f>
        <v>120.58275</v>
      </c>
      <c r="I1011" s="11">
        <f t="shared" si="46"/>
        <v>43712</v>
      </c>
      <c r="J1011" s="11">
        <f t="shared" si="47"/>
        <v>43712</v>
      </c>
    </row>
    <row r="1012" spans="1:10" x14ac:dyDescent="0.35">
      <c r="A1012" s="19">
        <v>43712</v>
      </c>
      <c r="B1012" s="20">
        <v>13</v>
      </c>
      <c r="C1012" s="17">
        <v>51.9542</v>
      </c>
      <c r="D1012" s="19">
        <v>43712</v>
      </c>
      <c r="E1012" s="20">
        <v>13</v>
      </c>
      <c r="F1012" s="18" t="str">
        <f t="shared" si="45"/>
        <v/>
      </c>
      <c r="I1012" s="11">
        <f t="shared" si="46"/>
        <v>43712</v>
      </c>
      <c r="J1012" s="11" t="str">
        <f t="shared" si="47"/>
        <v/>
      </c>
    </row>
    <row r="1013" spans="1:10" x14ac:dyDescent="0.35">
      <c r="A1013" s="19">
        <v>43712</v>
      </c>
      <c r="B1013" s="20">
        <v>14</v>
      </c>
      <c r="C1013" s="17">
        <v>58.093600000000002</v>
      </c>
      <c r="D1013" s="19">
        <v>43712</v>
      </c>
      <c r="E1013" s="20">
        <v>14</v>
      </c>
      <c r="F1013" s="18" t="str">
        <f t="shared" si="45"/>
        <v/>
      </c>
      <c r="I1013" s="11">
        <f t="shared" si="46"/>
        <v>43712</v>
      </c>
      <c r="J1013" s="11" t="str">
        <f t="shared" si="47"/>
        <v/>
      </c>
    </row>
    <row r="1014" spans="1:10" x14ac:dyDescent="0.35">
      <c r="A1014" s="19">
        <v>43712</v>
      </c>
      <c r="B1014" s="20">
        <v>15</v>
      </c>
      <c r="C1014" s="17">
        <v>64.657399999999996</v>
      </c>
      <c r="D1014" s="19">
        <v>43712</v>
      </c>
      <c r="E1014" s="20">
        <v>15</v>
      </c>
      <c r="F1014" s="18" t="str">
        <f t="shared" si="45"/>
        <v/>
      </c>
      <c r="I1014" s="11">
        <f t="shared" si="46"/>
        <v>43712</v>
      </c>
      <c r="J1014" s="11" t="str">
        <f t="shared" si="47"/>
        <v/>
      </c>
    </row>
    <row r="1015" spans="1:10" x14ac:dyDescent="0.35">
      <c r="A1015" s="19">
        <v>43712</v>
      </c>
      <c r="B1015" s="20">
        <v>16</v>
      </c>
      <c r="C1015" s="17">
        <v>70.747100000000003</v>
      </c>
      <c r="D1015" s="19">
        <v>43712</v>
      </c>
      <c r="E1015" s="20">
        <v>16</v>
      </c>
      <c r="F1015" s="18" t="str">
        <f t="shared" si="45"/>
        <v/>
      </c>
      <c r="I1015" s="11">
        <f t="shared" si="46"/>
        <v>43712</v>
      </c>
      <c r="J1015" s="11" t="str">
        <f t="shared" si="47"/>
        <v/>
      </c>
    </row>
    <row r="1016" spans="1:10" x14ac:dyDescent="0.35">
      <c r="A1016" s="19">
        <v>43712</v>
      </c>
      <c r="B1016" s="20">
        <v>17</v>
      </c>
      <c r="C1016" s="17">
        <v>75.166399999999996</v>
      </c>
      <c r="D1016" s="19">
        <v>43712</v>
      </c>
      <c r="E1016" s="20">
        <v>17</v>
      </c>
      <c r="F1016" s="18" t="str">
        <f t="shared" si="45"/>
        <v/>
      </c>
      <c r="I1016" s="11">
        <f t="shared" si="46"/>
        <v>43712</v>
      </c>
      <c r="J1016" s="11" t="str">
        <f t="shared" si="47"/>
        <v/>
      </c>
    </row>
    <row r="1017" spans="1:10" x14ac:dyDescent="0.35">
      <c r="A1017" s="19">
        <v>43712</v>
      </c>
      <c r="B1017" s="20">
        <v>18</v>
      </c>
      <c r="C1017" s="17">
        <v>102.2473</v>
      </c>
      <c r="D1017" s="19">
        <v>43712</v>
      </c>
      <c r="E1017" s="20">
        <v>18</v>
      </c>
      <c r="F1017" s="18" t="str">
        <f t="shared" si="45"/>
        <v/>
      </c>
      <c r="I1017" s="11">
        <f t="shared" si="46"/>
        <v>43712</v>
      </c>
      <c r="J1017" s="11" t="str">
        <f t="shared" si="47"/>
        <v/>
      </c>
    </row>
    <row r="1018" spans="1:10" x14ac:dyDescent="0.35">
      <c r="A1018" s="19">
        <v>43712</v>
      </c>
      <c r="B1018" s="20">
        <v>19</v>
      </c>
      <c r="C1018" s="17">
        <v>138.91820000000001</v>
      </c>
      <c r="D1018" s="19">
        <v>43712</v>
      </c>
      <c r="E1018" s="20">
        <v>19</v>
      </c>
      <c r="F1018" s="18" t="str">
        <f t="shared" si="45"/>
        <v/>
      </c>
      <c r="I1018" s="11">
        <f t="shared" si="46"/>
        <v>43712</v>
      </c>
      <c r="J1018" s="11" t="str">
        <f t="shared" si="47"/>
        <v/>
      </c>
    </row>
    <row r="1019" spans="1:10" x14ac:dyDescent="0.35">
      <c r="A1019" s="19">
        <v>43713</v>
      </c>
      <c r="B1019" s="20">
        <v>12</v>
      </c>
      <c r="C1019" s="17">
        <v>53.477699999999999</v>
      </c>
      <c r="D1019" s="19">
        <v>43713</v>
      </c>
      <c r="E1019" s="20">
        <v>12</v>
      </c>
      <c r="F1019" s="18">
        <f t="shared" si="45"/>
        <v>127.64625000000001</v>
      </c>
      <c r="G1019" s="18">
        <f>MAX(AVERAGE(C1019:C1021),AVERAGE(C1020:C1022),AVERAGE(C1021:C1023),AVERAGE(C1022:C1024),AVERAGE(C1023:C1025),AVERAGE(C1024:C1026))</f>
        <v>142.6054</v>
      </c>
      <c r="H1019" s="18">
        <f>MAX(AVERAGE(C1019:C1020),AVERAGE(C1020:C1021),AVERAGE(C1021:C1022),AVERAGE(C1022:C1023),AVERAGE(C1023:C1024),AVERAGE(C1024:C1025),AVERAGE(C1025:C1026))</f>
        <v>167.89429999999999</v>
      </c>
      <c r="I1019" s="11">
        <f t="shared" si="46"/>
        <v>43713</v>
      </c>
      <c r="J1019" s="11">
        <f t="shared" si="47"/>
        <v>43713</v>
      </c>
    </row>
    <row r="1020" spans="1:10" x14ac:dyDescent="0.35">
      <c r="A1020" s="19">
        <v>43713</v>
      </c>
      <c r="B1020" s="20">
        <v>13</v>
      </c>
      <c r="C1020" s="17">
        <v>60.670999999999999</v>
      </c>
      <c r="D1020" s="19">
        <v>43713</v>
      </c>
      <c r="E1020" s="20">
        <v>13</v>
      </c>
      <c r="F1020" s="18" t="str">
        <f t="shared" si="45"/>
        <v/>
      </c>
      <c r="I1020" s="11">
        <f t="shared" si="46"/>
        <v>43713</v>
      </c>
      <c r="J1020" s="11" t="str">
        <f t="shared" si="47"/>
        <v/>
      </c>
    </row>
    <row r="1021" spans="1:10" x14ac:dyDescent="0.35">
      <c r="A1021" s="19">
        <v>43713</v>
      </c>
      <c r="B1021" s="20">
        <v>14</v>
      </c>
      <c r="C1021" s="17">
        <v>65.413700000000006</v>
      </c>
      <c r="D1021" s="19">
        <v>43713</v>
      </c>
      <c r="E1021" s="20">
        <v>14</v>
      </c>
      <c r="F1021" s="18" t="str">
        <f t="shared" si="45"/>
        <v/>
      </c>
      <c r="H1021" s="18"/>
      <c r="I1021" s="11">
        <f t="shared" si="46"/>
        <v>43713</v>
      </c>
      <c r="J1021" s="11" t="str">
        <f t="shared" si="47"/>
        <v/>
      </c>
    </row>
    <row r="1022" spans="1:10" x14ac:dyDescent="0.35">
      <c r="A1022" s="19">
        <v>43713</v>
      </c>
      <c r="B1022" s="20">
        <v>15</v>
      </c>
      <c r="C1022" s="17">
        <v>77.888099999999994</v>
      </c>
      <c r="D1022" s="19">
        <v>43713</v>
      </c>
      <c r="E1022" s="20">
        <v>15</v>
      </c>
      <c r="F1022" s="18" t="str">
        <f t="shared" si="45"/>
        <v/>
      </c>
      <c r="I1022" s="11">
        <f t="shared" si="46"/>
        <v>43713</v>
      </c>
      <c r="J1022" s="11" t="str">
        <f t="shared" si="47"/>
        <v/>
      </c>
    </row>
    <row r="1023" spans="1:10" x14ac:dyDescent="0.35">
      <c r="A1023" s="19">
        <v>43713</v>
      </c>
      <c r="B1023" s="20">
        <v>16</v>
      </c>
      <c r="C1023" s="17">
        <v>82.768799999999999</v>
      </c>
      <c r="D1023" s="19">
        <v>43713</v>
      </c>
      <c r="E1023" s="20">
        <v>16</v>
      </c>
      <c r="F1023" s="18" t="str">
        <f t="shared" si="45"/>
        <v/>
      </c>
      <c r="I1023" s="11">
        <f t="shared" si="46"/>
        <v>43713</v>
      </c>
      <c r="J1023" s="11" t="str">
        <f t="shared" si="47"/>
        <v/>
      </c>
    </row>
    <row r="1024" spans="1:10" x14ac:dyDescent="0.35">
      <c r="A1024" s="19">
        <v>43713</v>
      </c>
      <c r="B1024" s="20">
        <v>17</v>
      </c>
      <c r="C1024" s="17">
        <v>92.027600000000007</v>
      </c>
      <c r="D1024" s="19">
        <v>43713</v>
      </c>
      <c r="E1024" s="20">
        <v>17</v>
      </c>
      <c r="F1024" s="18" t="str">
        <f t="shared" si="45"/>
        <v/>
      </c>
      <c r="I1024" s="11">
        <f t="shared" si="46"/>
        <v>43713</v>
      </c>
      <c r="J1024" s="11" t="str">
        <f t="shared" si="47"/>
        <v/>
      </c>
    </row>
    <row r="1025" spans="1:10" x14ac:dyDescent="0.35">
      <c r="A1025" s="19">
        <v>43713</v>
      </c>
      <c r="B1025" s="20">
        <v>18</v>
      </c>
      <c r="C1025" s="17">
        <v>145.0463</v>
      </c>
      <c r="D1025" s="19">
        <v>43713</v>
      </c>
      <c r="E1025" s="20">
        <v>18</v>
      </c>
      <c r="F1025" s="18" t="str">
        <f t="shared" si="45"/>
        <v/>
      </c>
      <c r="I1025" s="11">
        <f t="shared" si="46"/>
        <v>43713</v>
      </c>
      <c r="J1025" s="11" t="str">
        <f t="shared" si="47"/>
        <v/>
      </c>
    </row>
    <row r="1026" spans="1:10" x14ac:dyDescent="0.35">
      <c r="A1026" s="19">
        <v>43713</v>
      </c>
      <c r="B1026" s="20">
        <v>19</v>
      </c>
      <c r="C1026" s="17">
        <v>190.7423</v>
      </c>
      <c r="D1026" s="19">
        <v>43713</v>
      </c>
      <c r="E1026" s="20">
        <v>19</v>
      </c>
      <c r="F1026" s="18" t="str">
        <f t="shared" si="45"/>
        <v/>
      </c>
      <c r="I1026" s="11">
        <f t="shared" si="46"/>
        <v>43713</v>
      </c>
      <c r="J1026" s="11" t="str">
        <f t="shared" si="47"/>
        <v/>
      </c>
    </row>
    <row r="1027" spans="1:10" x14ac:dyDescent="0.35">
      <c r="A1027" s="19">
        <v>43714</v>
      </c>
      <c r="B1027" s="20">
        <v>12</v>
      </c>
      <c r="C1027" s="17">
        <v>42.430700000000002</v>
      </c>
      <c r="D1027" s="19">
        <v>43714</v>
      </c>
      <c r="E1027" s="20">
        <v>12</v>
      </c>
      <c r="F1027" s="18">
        <f t="shared" si="45"/>
        <v>75.581699999999998</v>
      </c>
      <c r="G1027" s="18">
        <f>MAX(AVERAGE(C1027:C1029),AVERAGE(C1028:C1030),AVERAGE(C1029:C1031),AVERAGE(C1030:C1032),AVERAGE(C1031:C1033),AVERAGE(C1032:C1034))</f>
        <v>81.346866666666656</v>
      </c>
      <c r="H1027" s="18">
        <f>MAX(AVERAGE(C1027:C1028),AVERAGE(C1028:C1029),AVERAGE(C1029:C1030),AVERAGE(C1030:C1031),AVERAGE(C1031:C1032),AVERAGE(C1032:C1033),AVERAGE(C1033:C1034))</f>
        <v>92.512299999999996</v>
      </c>
      <c r="I1027" s="11">
        <f t="shared" si="46"/>
        <v>43714</v>
      </c>
      <c r="J1027" s="11" t="str">
        <f t="shared" si="47"/>
        <v/>
      </c>
    </row>
    <row r="1028" spans="1:10" x14ac:dyDescent="0.35">
      <c r="A1028" s="19">
        <v>43714</v>
      </c>
      <c r="B1028" s="20">
        <v>13</v>
      </c>
      <c r="C1028" s="17">
        <v>46.628700000000002</v>
      </c>
      <c r="D1028" s="19">
        <v>43714</v>
      </c>
      <c r="E1028" s="20">
        <v>13</v>
      </c>
      <c r="F1028" s="18" t="str">
        <f t="shared" ref="F1028:F1091" si="48">IF(E1028=12,MAX(AVERAGE(C1028:C1031),AVERAGE(C1029:C1032),AVERAGE(C1030:C1033),AVERAGE(C1031:C1034),AVERAGE(C1032:C1035)),"")</f>
        <v/>
      </c>
      <c r="I1028" s="11">
        <f t="shared" ref="I1028:I1091" si="49">A1028</f>
        <v>43714</v>
      </c>
      <c r="J1028" s="11" t="str">
        <f t="shared" ref="J1028:J1091" si="50">IF(F1028="","",IF(OR(F1028&gt;=95,G1028&gt;=95,H1028&gt;=95),I1028,""))</f>
        <v/>
      </c>
    </row>
    <row r="1029" spans="1:10" x14ac:dyDescent="0.35">
      <c r="A1029" s="19">
        <v>43714</v>
      </c>
      <c r="B1029" s="20">
        <v>14</v>
      </c>
      <c r="C1029" s="17">
        <v>49.939599999999999</v>
      </c>
      <c r="D1029" s="19">
        <v>43714</v>
      </c>
      <c r="E1029" s="20">
        <v>14</v>
      </c>
      <c r="F1029" s="18" t="str">
        <f t="shared" si="48"/>
        <v/>
      </c>
      <c r="I1029" s="11">
        <f t="shared" si="49"/>
        <v>43714</v>
      </c>
      <c r="J1029" s="11" t="str">
        <f t="shared" si="50"/>
        <v/>
      </c>
    </row>
    <row r="1030" spans="1:10" x14ac:dyDescent="0.35">
      <c r="A1030" s="19">
        <v>43714</v>
      </c>
      <c r="B1030" s="20">
        <v>15</v>
      </c>
      <c r="C1030" s="17">
        <v>54.773899999999998</v>
      </c>
      <c r="D1030" s="19">
        <v>43714</v>
      </c>
      <c r="E1030" s="20">
        <v>15</v>
      </c>
      <c r="F1030" s="18" t="str">
        <f t="shared" si="48"/>
        <v/>
      </c>
      <c r="I1030" s="11">
        <f t="shared" si="49"/>
        <v>43714</v>
      </c>
      <c r="J1030" s="11" t="str">
        <f t="shared" si="50"/>
        <v/>
      </c>
    </row>
    <row r="1031" spans="1:10" x14ac:dyDescent="0.35">
      <c r="A1031" s="19">
        <v>43714</v>
      </c>
      <c r="B1031" s="20">
        <v>16</v>
      </c>
      <c r="C1031" s="17">
        <v>58.286200000000001</v>
      </c>
      <c r="D1031" s="19">
        <v>43714</v>
      </c>
      <c r="E1031" s="20">
        <v>16</v>
      </c>
      <c r="F1031" s="18" t="str">
        <f t="shared" si="48"/>
        <v/>
      </c>
      <c r="H1031" s="18"/>
      <c r="I1031" s="11">
        <f t="shared" si="49"/>
        <v>43714</v>
      </c>
      <c r="J1031" s="11" t="str">
        <f t="shared" si="50"/>
        <v/>
      </c>
    </row>
    <row r="1032" spans="1:10" x14ac:dyDescent="0.35">
      <c r="A1032" s="19">
        <v>43714</v>
      </c>
      <c r="B1032" s="20">
        <v>17</v>
      </c>
      <c r="C1032" s="17">
        <v>59.015999999999998</v>
      </c>
      <c r="D1032" s="19">
        <v>43714</v>
      </c>
      <c r="E1032" s="20">
        <v>17</v>
      </c>
      <c r="F1032" s="18" t="str">
        <f t="shared" si="48"/>
        <v/>
      </c>
      <c r="I1032" s="11">
        <f t="shared" si="49"/>
        <v>43714</v>
      </c>
      <c r="J1032" s="11" t="str">
        <f t="shared" si="50"/>
        <v/>
      </c>
    </row>
    <row r="1033" spans="1:10" x14ac:dyDescent="0.35">
      <c r="A1033" s="19">
        <v>43714</v>
      </c>
      <c r="B1033" s="20">
        <v>18</v>
      </c>
      <c r="C1033" s="17">
        <v>75.254499999999993</v>
      </c>
      <c r="D1033" s="19">
        <v>43714</v>
      </c>
      <c r="E1033" s="20">
        <v>18</v>
      </c>
      <c r="F1033" s="18" t="str">
        <f t="shared" si="48"/>
        <v/>
      </c>
      <c r="I1033" s="11">
        <f t="shared" si="49"/>
        <v>43714</v>
      </c>
      <c r="J1033" s="11" t="str">
        <f t="shared" si="50"/>
        <v/>
      </c>
    </row>
    <row r="1034" spans="1:10" x14ac:dyDescent="0.35">
      <c r="A1034" s="19">
        <v>43714</v>
      </c>
      <c r="B1034" s="20">
        <v>19</v>
      </c>
      <c r="C1034" s="17">
        <v>109.7701</v>
      </c>
      <c r="D1034" s="19">
        <v>43714</v>
      </c>
      <c r="E1034" s="20">
        <v>19</v>
      </c>
      <c r="F1034" s="18" t="str">
        <f t="shared" si="48"/>
        <v/>
      </c>
      <c r="I1034" s="11">
        <f t="shared" si="49"/>
        <v>43714</v>
      </c>
      <c r="J1034" s="11" t="str">
        <f t="shared" si="50"/>
        <v/>
      </c>
    </row>
    <row r="1035" spans="1:10" x14ac:dyDescent="0.35">
      <c r="A1035" s="19">
        <v>43715</v>
      </c>
      <c r="B1035" s="20">
        <v>12</v>
      </c>
      <c r="C1035" s="17">
        <v>28.8446</v>
      </c>
      <c r="D1035" s="19">
        <v>43715</v>
      </c>
      <c r="E1035" s="20">
        <v>12</v>
      </c>
      <c r="F1035" s="18">
        <f t="shared" si="48"/>
        <v>48.238025</v>
      </c>
      <c r="G1035" s="18">
        <f>MAX(AVERAGE(C1035:C1037),AVERAGE(C1036:C1038),AVERAGE(C1037:C1039),AVERAGE(C1038:C1040),AVERAGE(C1039:C1041),AVERAGE(C1040:C1042))</f>
        <v>50.527066666666663</v>
      </c>
      <c r="H1035" s="18">
        <f>MAX(AVERAGE(C1035:C1036),AVERAGE(C1036:C1037),AVERAGE(C1037:C1038),AVERAGE(C1038:C1039),AVERAGE(C1039:C1040),AVERAGE(C1040:C1041),AVERAGE(C1041:C1042))</f>
        <v>55.429900000000004</v>
      </c>
      <c r="I1035" s="11">
        <f t="shared" si="49"/>
        <v>43715</v>
      </c>
      <c r="J1035" s="11" t="str">
        <f t="shared" si="50"/>
        <v/>
      </c>
    </row>
    <row r="1036" spans="1:10" x14ac:dyDescent="0.35">
      <c r="A1036" s="19">
        <v>43715</v>
      </c>
      <c r="B1036" s="20">
        <v>13</v>
      </c>
      <c r="C1036" s="17">
        <v>28.686900000000001</v>
      </c>
      <c r="D1036" s="19">
        <v>43715</v>
      </c>
      <c r="E1036" s="20">
        <v>13</v>
      </c>
      <c r="F1036" s="18" t="str">
        <f t="shared" si="48"/>
        <v/>
      </c>
      <c r="I1036" s="11">
        <f t="shared" si="49"/>
        <v>43715</v>
      </c>
      <c r="J1036" s="11" t="str">
        <f t="shared" si="50"/>
        <v/>
      </c>
    </row>
    <row r="1037" spans="1:10" x14ac:dyDescent="0.35">
      <c r="A1037" s="19">
        <v>43715</v>
      </c>
      <c r="B1037" s="20">
        <v>14</v>
      </c>
      <c r="C1037" s="17">
        <v>32.016399999999997</v>
      </c>
      <c r="D1037" s="19">
        <v>43715</v>
      </c>
      <c r="E1037" s="20">
        <v>14</v>
      </c>
      <c r="F1037" s="18" t="str">
        <f t="shared" si="48"/>
        <v/>
      </c>
      <c r="I1037" s="11">
        <f t="shared" si="49"/>
        <v>43715</v>
      </c>
      <c r="J1037" s="11" t="str">
        <f t="shared" si="50"/>
        <v/>
      </c>
    </row>
    <row r="1038" spans="1:10" x14ac:dyDescent="0.35">
      <c r="A1038" s="19">
        <v>43715</v>
      </c>
      <c r="B1038" s="20">
        <v>15</v>
      </c>
      <c r="C1038" s="17">
        <v>37.349899999999998</v>
      </c>
      <c r="D1038" s="19">
        <v>43715</v>
      </c>
      <c r="E1038" s="20">
        <v>15</v>
      </c>
      <c r="F1038" s="18" t="str">
        <f t="shared" si="48"/>
        <v/>
      </c>
      <c r="I1038" s="11">
        <f t="shared" si="49"/>
        <v>43715</v>
      </c>
      <c r="J1038" s="11" t="str">
        <f t="shared" si="50"/>
        <v/>
      </c>
    </row>
    <row r="1039" spans="1:10" x14ac:dyDescent="0.35">
      <c r="A1039" s="19">
        <v>43715</v>
      </c>
      <c r="B1039" s="20">
        <v>16</v>
      </c>
      <c r="C1039" s="17">
        <v>41.370899999999999</v>
      </c>
      <c r="D1039" s="19">
        <v>43715</v>
      </c>
      <c r="E1039" s="20">
        <v>16</v>
      </c>
      <c r="F1039" s="18" t="str">
        <f t="shared" si="48"/>
        <v/>
      </c>
      <c r="I1039" s="11">
        <f t="shared" si="49"/>
        <v>43715</v>
      </c>
      <c r="J1039" s="11" t="str">
        <f t="shared" si="50"/>
        <v/>
      </c>
    </row>
    <row r="1040" spans="1:10" x14ac:dyDescent="0.35">
      <c r="A1040" s="19">
        <v>43715</v>
      </c>
      <c r="B1040" s="20">
        <v>17</v>
      </c>
      <c r="C1040" s="17">
        <v>40.721400000000003</v>
      </c>
      <c r="D1040" s="19">
        <v>43715</v>
      </c>
      <c r="E1040" s="20">
        <v>17</v>
      </c>
      <c r="F1040" s="18" t="str">
        <f t="shared" si="48"/>
        <v/>
      </c>
      <c r="I1040" s="11">
        <f t="shared" si="49"/>
        <v>43715</v>
      </c>
      <c r="J1040" s="11" t="str">
        <f t="shared" si="50"/>
        <v/>
      </c>
    </row>
    <row r="1041" spans="1:10" x14ac:dyDescent="0.35">
      <c r="A1041" s="19">
        <v>43715</v>
      </c>
      <c r="B1041" s="20">
        <v>18</v>
      </c>
      <c r="C1041" s="17">
        <v>48.970300000000002</v>
      </c>
      <c r="D1041" s="19">
        <v>43715</v>
      </c>
      <c r="E1041" s="20">
        <v>18</v>
      </c>
      <c r="F1041" s="18" t="str">
        <f t="shared" si="48"/>
        <v/>
      </c>
      <c r="H1041" s="18"/>
      <c r="I1041" s="11">
        <f t="shared" si="49"/>
        <v>43715</v>
      </c>
      <c r="J1041" s="11" t="str">
        <f t="shared" si="50"/>
        <v/>
      </c>
    </row>
    <row r="1042" spans="1:10" x14ac:dyDescent="0.35">
      <c r="A1042" s="19">
        <v>43715</v>
      </c>
      <c r="B1042" s="20">
        <v>19</v>
      </c>
      <c r="C1042" s="17">
        <v>61.889499999999998</v>
      </c>
      <c r="D1042" s="19">
        <v>43715</v>
      </c>
      <c r="E1042" s="20">
        <v>19</v>
      </c>
      <c r="F1042" s="18" t="str">
        <f t="shared" si="48"/>
        <v/>
      </c>
      <c r="I1042" s="11">
        <f t="shared" si="49"/>
        <v>43715</v>
      </c>
      <c r="J1042" s="11" t="str">
        <f t="shared" si="50"/>
        <v/>
      </c>
    </row>
    <row r="1043" spans="1:10" x14ac:dyDescent="0.35">
      <c r="A1043" s="19">
        <v>43716</v>
      </c>
      <c r="B1043" s="20">
        <v>12</v>
      </c>
      <c r="C1043" s="17">
        <v>8.7914999999999992</v>
      </c>
      <c r="D1043" s="19">
        <v>43716</v>
      </c>
      <c r="E1043" s="20">
        <v>12</v>
      </c>
      <c r="F1043" s="18">
        <f t="shared" si="48"/>
        <v>33.959299999999999</v>
      </c>
      <c r="G1043" s="18">
        <f>MAX(AVERAGE(C1043:C1045),AVERAGE(C1044:C1046),AVERAGE(C1045:C1047),AVERAGE(C1046:C1048),AVERAGE(C1047:C1049),AVERAGE(C1048:C1050))</f>
        <v>36.256866666666667</v>
      </c>
      <c r="H1043" s="18">
        <f>MAX(AVERAGE(C1043:C1044),AVERAGE(C1044:C1045),AVERAGE(C1045:C1046),AVERAGE(C1046:C1047),AVERAGE(C1047:C1048),AVERAGE(C1048:C1049),AVERAGE(C1049:C1050))</f>
        <v>40.698399999999999</v>
      </c>
      <c r="I1043" s="11">
        <f t="shared" si="49"/>
        <v>43716</v>
      </c>
      <c r="J1043" s="11" t="str">
        <f t="shared" si="50"/>
        <v/>
      </c>
    </row>
    <row r="1044" spans="1:10" x14ac:dyDescent="0.35">
      <c r="A1044" s="19">
        <v>43716</v>
      </c>
      <c r="B1044" s="20">
        <v>13</v>
      </c>
      <c r="C1044" s="17">
        <v>14.542999999999999</v>
      </c>
      <c r="D1044" s="19">
        <v>43716</v>
      </c>
      <c r="E1044" s="20">
        <v>13</v>
      </c>
      <c r="F1044" s="18" t="str">
        <f t="shared" si="48"/>
        <v/>
      </c>
      <c r="I1044" s="11">
        <f t="shared" si="49"/>
        <v>43716</v>
      </c>
      <c r="J1044" s="11" t="str">
        <f t="shared" si="50"/>
        <v/>
      </c>
    </row>
    <row r="1045" spans="1:10" x14ac:dyDescent="0.35">
      <c r="A1045" s="19">
        <v>43716</v>
      </c>
      <c r="B1045" s="20">
        <v>14</v>
      </c>
      <c r="C1045" s="17">
        <v>21.0351</v>
      </c>
      <c r="D1045" s="19">
        <v>43716</v>
      </c>
      <c r="E1045" s="20">
        <v>14</v>
      </c>
      <c r="F1045" s="18" t="str">
        <f t="shared" si="48"/>
        <v/>
      </c>
      <c r="I1045" s="11">
        <f t="shared" si="49"/>
        <v>43716</v>
      </c>
      <c r="J1045" s="11" t="str">
        <f t="shared" si="50"/>
        <v/>
      </c>
    </row>
    <row r="1046" spans="1:10" x14ac:dyDescent="0.35">
      <c r="A1046" s="19">
        <v>43716</v>
      </c>
      <c r="B1046" s="20">
        <v>15</v>
      </c>
      <c r="C1046" s="17">
        <v>23.763300000000001</v>
      </c>
      <c r="D1046" s="19">
        <v>43716</v>
      </c>
      <c r="E1046" s="20">
        <v>15</v>
      </c>
      <c r="F1046" s="18" t="str">
        <f t="shared" si="48"/>
        <v/>
      </c>
      <c r="I1046" s="11">
        <f t="shared" si="49"/>
        <v>43716</v>
      </c>
      <c r="J1046" s="11" t="str">
        <f t="shared" si="50"/>
        <v/>
      </c>
    </row>
    <row r="1047" spans="1:10" x14ac:dyDescent="0.35">
      <c r="A1047" s="19">
        <v>43716</v>
      </c>
      <c r="B1047" s="20">
        <v>16</v>
      </c>
      <c r="C1047" s="17">
        <v>27.066600000000001</v>
      </c>
      <c r="D1047" s="19">
        <v>43716</v>
      </c>
      <c r="E1047" s="20">
        <v>16</v>
      </c>
      <c r="F1047" s="18" t="str">
        <f t="shared" si="48"/>
        <v/>
      </c>
      <c r="I1047" s="11">
        <f t="shared" si="49"/>
        <v>43716</v>
      </c>
      <c r="J1047" s="11" t="str">
        <f t="shared" si="50"/>
        <v/>
      </c>
    </row>
    <row r="1048" spans="1:10" x14ac:dyDescent="0.35">
      <c r="A1048" s="19">
        <v>43716</v>
      </c>
      <c r="B1048" s="20">
        <v>17</v>
      </c>
      <c r="C1048" s="17">
        <v>27.373799999999999</v>
      </c>
      <c r="D1048" s="19">
        <v>43716</v>
      </c>
      <c r="E1048" s="20">
        <v>17</v>
      </c>
      <c r="F1048" s="18" t="str">
        <f t="shared" si="48"/>
        <v/>
      </c>
      <c r="I1048" s="11">
        <f t="shared" si="49"/>
        <v>43716</v>
      </c>
      <c r="J1048" s="11" t="str">
        <f t="shared" si="50"/>
        <v/>
      </c>
    </row>
    <row r="1049" spans="1:10" x14ac:dyDescent="0.35">
      <c r="A1049" s="19">
        <v>43716</v>
      </c>
      <c r="B1049" s="20">
        <v>18</v>
      </c>
      <c r="C1049" s="17">
        <v>35.433799999999998</v>
      </c>
      <c r="D1049" s="19">
        <v>43716</v>
      </c>
      <c r="E1049" s="20">
        <v>18</v>
      </c>
      <c r="F1049" s="18" t="str">
        <f t="shared" si="48"/>
        <v/>
      </c>
      <c r="I1049" s="11">
        <f t="shared" si="49"/>
        <v>43716</v>
      </c>
      <c r="J1049" s="11" t="str">
        <f t="shared" si="50"/>
        <v/>
      </c>
    </row>
    <row r="1050" spans="1:10" x14ac:dyDescent="0.35">
      <c r="A1050" s="19">
        <v>43716</v>
      </c>
      <c r="B1050" s="20">
        <v>19</v>
      </c>
      <c r="C1050" s="17">
        <v>45.963000000000001</v>
      </c>
      <c r="D1050" s="19">
        <v>43716</v>
      </c>
      <c r="E1050" s="20">
        <v>19</v>
      </c>
      <c r="F1050" s="18" t="str">
        <f t="shared" si="48"/>
        <v/>
      </c>
      <c r="I1050" s="11">
        <f t="shared" si="49"/>
        <v>43716</v>
      </c>
      <c r="J1050" s="11" t="str">
        <f t="shared" si="50"/>
        <v/>
      </c>
    </row>
    <row r="1051" spans="1:10" x14ac:dyDescent="0.35">
      <c r="A1051" s="19">
        <v>43717</v>
      </c>
      <c r="B1051" s="20">
        <v>12</v>
      </c>
      <c r="C1051" s="17">
        <v>25.718699999999998</v>
      </c>
      <c r="D1051" s="19">
        <v>43717</v>
      </c>
      <c r="E1051" s="20">
        <v>12</v>
      </c>
      <c r="F1051" s="18">
        <f t="shared" si="48"/>
        <v>44.299525000000003</v>
      </c>
      <c r="G1051" s="18">
        <f>MAX(AVERAGE(C1051:C1053),AVERAGE(C1052:C1054),AVERAGE(C1053:C1055),AVERAGE(C1054:C1056),AVERAGE(C1055:C1057),AVERAGE(C1056:C1058))</f>
        <v>45.948100000000004</v>
      </c>
      <c r="H1051" s="18">
        <f>MAX(AVERAGE(C1051:C1052),AVERAGE(C1052:C1053),AVERAGE(C1053:C1054),AVERAGE(C1054:C1055),AVERAGE(C1055:C1056),AVERAGE(C1056:C1057),AVERAGE(C1057:C1058))</f>
        <v>50.617249999999999</v>
      </c>
      <c r="I1051" s="11">
        <f t="shared" si="49"/>
        <v>43717</v>
      </c>
      <c r="J1051" s="11" t="str">
        <f t="shared" si="50"/>
        <v/>
      </c>
    </row>
    <row r="1052" spans="1:10" x14ac:dyDescent="0.35">
      <c r="A1052" s="19">
        <v>43717</v>
      </c>
      <c r="B1052" s="20">
        <v>13</v>
      </c>
      <c r="C1052" s="17">
        <v>27.422699999999999</v>
      </c>
      <c r="D1052" s="19">
        <v>43717</v>
      </c>
      <c r="E1052" s="20">
        <v>13</v>
      </c>
      <c r="F1052" s="18" t="str">
        <f t="shared" si="48"/>
        <v/>
      </c>
      <c r="I1052" s="11">
        <f t="shared" si="49"/>
        <v>43717</v>
      </c>
      <c r="J1052" s="11" t="str">
        <f t="shared" si="50"/>
        <v/>
      </c>
    </row>
    <row r="1053" spans="1:10" x14ac:dyDescent="0.35">
      <c r="A1053" s="19">
        <v>43717</v>
      </c>
      <c r="B1053" s="20">
        <v>14</v>
      </c>
      <c r="C1053" s="17">
        <v>30.5427</v>
      </c>
      <c r="D1053" s="19">
        <v>43717</v>
      </c>
      <c r="E1053" s="20">
        <v>14</v>
      </c>
      <c r="F1053" s="18" t="str">
        <f t="shared" si="48"/>
        <v/>
      </c>
      <c r="H1053" s="18"/>
      <c r="I1053" s="11">
        <f t="shared" si="49"/>
        <v>43717</v>
      </c>
      <c r="J1053" s="11" t="str">
        <f t="shared" si="50"/>
        <v/>
      </c>
    </row>
    <row r="1054" spans="1:10" x14ac:dyDescent="0.35">
      <c r="A1054" s="19">
        <v>43717</v>
      </c>
      <c r="B1054" s="20">
        <v>15</v>
      </c>
      <c r="C1054" s="17">
        <v>35.7301</v>
      </c>
      <c r="D1054" s="19">
        <v>43717</v>
      </c>
      <c r="E1054" s="20">
        <v>15</v>
      </c>
      <c r="F1054" s="18" t="str">
        <f t="shared" si="48"/>
        <v/>
      </c>
      <c r="I1054" s="11">
        <f t="shared" si="49"/>
        <v>43717</v>
      </c>
      <c r="J1054" s="11" t="str">
        <f t="shared" si="50"/>
        <v/>
      </c>
    </row>
    <row r="1055" spans="1:10" x14ac:dyDescent="0.35">
      <c r="A1055" s="19">
        <v>43717</v>
      </c>
      <c r="B1055" s="20">
        <v>16</v>
      </c>
      <c r="C1055" s="17">
        <v>39.3538</v>
      </c>
      <c r="D1055" s="19">
        <v>43717</v>
      </c>
      <c r="E1055" s="20">
        <v>16</v>
      </c>
      <c r="F1055" s="18" t="str">
        <f t="shared" si="48"/>
        <v/>
      </c>
      <c r="I1055" s="11">
        <f t="shared" si="49"/>
        <v>43717</v>
      </c>
      <c r="J1055" s="11" t="str">
        <f t="shared" si="50"/>
        <v/>
      </c>
    </row>
    <row r="1056" spans="1:10" x14ac:dyDescent="0.35">
      <c r="A1056" s="19">
        <v>43717</v>
      </c>
      <c r="B1056" s="20">
        <v>17</v>
      </c>
      <c r="C1056" s="17">
        <v>36.6098</v>
      </c>
      <c r="D1056" s="19">
        <v>43717</v>
      </c>
      <c r="E1056" s="20">
        <v>17</v>
      </c>
      <c r="F1056" s="18" t="str">
        <f t="shared" si="48"/>
        <v/>
      </c>
      <c r="I1056" s="11">
        <f t="shared" si="49"/>
        <v>43717</v>
      </c>
      <c r="J1056" s="11" t="str">
        <f t="shared" si="50"/>
        <v/>
      </c>
    </row>
    <row r="1057" spans="1:10" x14ac:dyDescent="0.35">
      <c r="A1057" s="19">
        <v>43717</v>
      </c>
      <c r="B1057" s="20">
        <v>18</v>
      </c>
      <c r="C1057" s="17">
        <v>46.492600000000003</v>
      </c>
      <c r="D1057" s="19">
        <v>43717</v>
      </c>
      <c r="E1057" s="20">
        <v>18</v>
      </c>
      <c r="F1057" s="18" t="str">
        <f t="shared" si="48"/>
        <v/>
      </c>
      <c r="I1057" s="11">
        <f t="shared" si="49"/>
        <v>43717</v>
      </c>
      <c r="J1057" s="11" t="str">
        <f t="shared" si="50"/>
        <v/>
      </c>
    </row>
    <row r="1058" spans="1:10" x14ac:dyDescent="0.35">
      <c r="A1058" s="19">
        <v>43717</v>
      </c>
      <c r="B1058" s="20">
        <v>19</v>
      </c>
      <c r="C1058" s="17">
        <v>54.741900000000001</v>
      </c>
      <c r="D1058" s="19">
        <v>43717</v>
      </c>
      <c r="E1058" s="20">
        <v>19</v>
      </c>
      <c r="F1058" s="18" t="str">
        <f t="shared" si="48"/>
        <v/>
      </c>
      <c r="I1058" s="11">
        <f t="shared" si="49"/>
        <v>43717</v>
      </c>
      <c r="J1058" s="11" t="str">
        <f t="shared" si="50"/>
        <v/>
      </c>
    </row>
    <row r="1059" spans="1:10" x14ac:dyDescent="0.35">
      <c r="A1059" s="19">
        <v>43718</v>
      </c>
      <c r="B1059" s="20">
        <v>12</v>
      </c>
      <c r="C1059" s="17">
        <v>25.2363</v>
      </c>
      <c r="D1059" s="19">
        <v>43718</v>
      </c>
      <c r="E1059" s="20">
        <v>12</v>
      </c>
      <c r="F1059" s="18">
        <f t="shared" si="48"/>
        <v>38.290725000000002</v>
      </c>
      <c r="G1059" s="18">
        <f>MAX(AVERAGE(C1059:C1061),AVERAGE(C1060:C1062),AVERAGE(C1061:C1063),AVERAGE(C1062:C1064),AVERAGE(C1063:C1065),AVERAGE(C1064:C1066))</f>
        <v>41.018766666666664</v>
      </c>
      <c r="H1059" s="18">
        <f>MAX(AVERAGE(C1059:C1060),AVERAGE(C1060:C1061),AVERAGE(C1061:C1062),AVERAGE(C1062:C1063),AVERAGE(C1063:C1064),AVERAGE(C1064:C1065),AVERAGE(C1065:C1066))</f>
        <v>46.259799999999998</v>
      </c>
      <c r="I1059" s="11">
        <f t="shared" si="49"/>
        <v>43718</v>
      </c>
      <c r="J1059" s="11" t="str">
        <f t="shared" si="50"/>
        <v/>
      </c>
    </row>
    <row r="1060" spans="1:10" x14ac:dyDescent="0.35">
      <c r="A1060" s="19">
        <v>43718</v>
      </c>
      <c r="B1060" s="20">
        <v>13</v>
      </c>
      <c r="C1060" s="17">
        <v>22.8992</v>
      </c>
      <c r="D1060" s="19">
        <v>43718</v>
      </c>
      <c r="E1060" s="20">
        <v>13</v>
      </c>
      <c r="F1060" s="18" t="str">
        <f t="shared" si="48"/>
        <v/>
      </c>
      <c r="I1060" s="11">
        <f t="shared" si="49"/>
        <v>43718</v>
      </c>
      <c r="J1060" s="11" t="str">
        <f t="shared" si="50"/>
        <v/>
      </c>
    </row>
    <row r="1061" spans="1:10" x14ac:dyDescent="0.35">
      <c r="A1061" s="19">
        <v>43718</v>
      </c>
      <c r="B1061" s="20">
        <v>14</v>
      </c>
      <c r="C1061" s="17">
        <v>29.7105</v>
      </c>
      <c r="D1061" s="19">
        <v>43718</v>
      </c>
      <c r="E1061" s="20">
        <v>14</v>
      </c>
      <c r="F1061" s="18" t="str">
        <f t="shared" si="48"/>
        <v/>
      </c>
      <c r="I1061" s="11">
        <f t="shared" si="49"/>
        <v>43718</v>
      </c>
      <c r="J1061" s="11" t="str">
        <f t="shared" si="50"/>
        <v/>
      </c>
    </row>
    <row r="1062" spans="1:10" x14ac:dyDescent="0.35">
      <c r="A1062" s="19">
        <v>43718</v>
      </c>
      <c r="B1062" s="20">
        <v>15</v>
      </c>
      <c r="C1062" s="17">
        <v>28.183199999999999</v>
      </c>
      <c r="D1062" s="19">
        <v>43718</v>
      </c>
      <c r="E1062" s="20">
        <v>15</v>
      </c>
      <c r="F1062" s="18" t="str">
        <f t="shared" si="48"/>
        <v/>
      </c>
      <c r="I1062" s="11">
        <f t="shared" si="49"/>
        <v>43718</v>
      </c>
      <c r="J1062" s="11" t="str">
        <f t="shared" si="50"/>
        <v/>
      </c>
    </row>
    <row r="1063" spans="1:10" x14ac:dyDescent="0.35">
      <c r="A1063" s="19">
        <v>43718</v>
      </c>
      <c r="B1063" s="20">
        <v>16</v>
      </c>
      <c r="C1063" s="17">
        <v>30.1066</v>
      </c>
      <c r="D1063" s="19">
        <v>43718</v>
      </c>
      <c r="E1063" s="20">
        <v>16</v>
      </c>
      <c r="F1063" s="18" t="str">
        <f t="shared" si="48"/>
        <v/>
      </c>
      <c r="I1063" s="11">
        <f t="shared" si="49"/>
        <v>43718</v>
      </c>
      <c r="J1063" s="11" t="str">
        <f t="shared" si="50"/>
        <v/>
      </c>
    </row>
    <row r="1064" spans="1:10" x14ac:dyDescent="0.35">
      <c r="A1064" s="19">
        <v>43718</v>
      </c>
      <c r="B1064" s="20">
        <v>17</v>
      </c>
      <c r="C1064" s="17">
        <v>30.5367</v>
      </c>
      <c r="D1064" s="19">
        <v>43718</v>
      </c>
      <c r="E1064" s="20">
        <v>17</v>
      </c>
      <c r="F1064" s="18" t="str">
        <f t="shared" si="48"/>
        <v/>
      </c>
      <c r="I1064" s="11">
        <f t="shared" si="49"/>
        <v>43718</v>
      </c>
      <c r="J1064" s="11" t="str">
        <f t="shared" si="50"/>
        <v/>
      </c>
    </row>
    <row r="1065" spans="1:10" x14ac:dyDescent="0.35">
      <c r="A1065" s="19">
        <v>43718</v>
      </c>
      <c r="B1065" s="20">
        <v>18</v>
      </c>
      <c r="C1065" s="17">
        <v>44.529200000000003</v>
      </c>
      <c r="D1065" s="19">
        <v>43718</v>
      </c>
      <c r="E1065" s="20">
        <v>18</v>
      </c>
      <c r="F1065" s="18" t="str">
        <f t="shared" si="48"/>
        <v/>
      </c>
      <c r="I1065" s="11">
        <f t="shared" si="49"/>
        <v>43718</v>
      </c>
      <c r="J1065" s="11" t="str">
        <f t="shared" si="50"/>
        <v/>
      </c>
    </row>
    <row r="1066" spans="1:10" x14ac:dyDescent="0.35">
      <c r="A1066" s="19">
        <v>43718</v>
      </c>
      <c r="B1066" s="20">
        <v>19</v>
      </c>
      <c r="C1066" s="17">
        <v>47.990400000000001</v>
      </c>
      <c r="D1066" s="19">
        <v>43718</v>
      </c>
      <c r="E1066" s="20">
        <v>19</v>
      </c>
      <c r="F1066" s="18" t="str">
        <f t="shared" si="48"/>
        <v/>
      </c>
      <c r="I1066" s="11">
        <f t="shared" si="49"/>
        <v>43718</v>
      </c>
      <c r="J1066" s="11" t="str">
        <f t="shared" si="50"/>
        <v/>
      </c>
    </row>
    <row r="1067" spans="1:10" x14ac:dyDescent="0.35">
      <c r="A1067" s="19">
        <v>43719</v>
      </c>
      <c r="B1067" s="20">
        <v>12</v>
      </c>
      <c r="C1067" s="17">
        <v>35.730200000000004</v>
      </c>
      <c r="D1067" s="19">
        <v>43719</v>
      </c>
      <c r="E1067" s="20">
        <v>12</v>
      </c>
      <c r="F1067" s="18">
        <f t="shared" si="48"/>
        <v>46.839950000000002</v>
      </c>
      <c r="G1067" s="18">
        <f>MAX(AVERAGE(C1067:C1069),AVERAGE(C1068:C1070),AVERAGE(C1069:C1071),AVERAGE(C1070:C1072),AVERAGE(C1071:C1073),AVERAGE(C1072:C1074))</f>
        <v>49.38753333333333</v>
      </c>
      <c r="H1067" s="18">
        <f>MAX(AVERAGE(C1067:C1068),AVERAGE(C1068:C1069),AVERAGE(C1069:C1070),AVERAGE(C1070:C1071),AVERAGE(C1071:C1072),AVERAGE(C1072:C1073),AVERAGE(C1073:C1074))</f>
        <v>54.302349999999997</v>
      </c>
      <c r="I1067" s="11">
        <f t="shared" si="49"/>
        <v>43719</v>
      </c>
      <c r="J1067" s="11" t="str">
        <f t="shared" si="50"/>
        <v/>
      </c>
    </row>
    <row r="1068" spans="1:10" x14ac:dyDescent="0.35">
      <c r="A1068" s="19">
        <v>43719</v>
      </c>
      <c r="B1068" s="20">
        <v>13</v>
      </c>
      <c r="C1068" s="17">
        <v>33.091299999999997</v>
      </c>
      <c r="D1068" s="19">
        <v>43719</v>
      </c>
      <c r="E1068" s="20">
        <v>13</v>
      </c>
      <c r="F1068" s="18" t="str">
        <f t="shared" si="48"/>
        <v/>
      </c>
      <c r="I1068" s="11">
        <f t="shared" si="49"/>
        <v>43719</v>
      </c>
      <c r="J1068" s="11" t="str">
        <f t="shared" si="50"/>
        <v/>
      </c>
    </row>
    <row r="1069" spans="1:10" x14ac:dyDescent="0.35">
      <c r="A1069" s="19">
        <v>43719</v>
      </c>
      <c r="B1069" s="20">
        <v>14</v>
      </c>
      <c r="C1069" s="17">
        <v>36.724299999999999</v>
      </c>
      <c r="D1069" s="19">
        <v>43719</v>
      </c>
      <c r="E1069" s="20">
        <v>14</v>
      </c>
      <c r="F1069" s="18" t="str">
        <f t="shared" si="48"/>
        <v/>
      </c>
      <c r="H1069" s="18"/>
      <c r="I1069" s="11">
        <f t="shared" si="49"/>
        <v>43719</v>
      </c>
      <c r="J1069" s="11" t="str">
        <f t="shared" si="50"/>
        <v/>
      </c>
    </row>
    <row r="1070" spans="1:10" x14ac:dyDescent="0.35">
      <c r="A1070" s="19">
        <v>43719</v>
      </c>
      <c r="B1070" s="20">
        <v>15</v>
      </c>
      <c r="C1070" s="17">
        <v>41.527900000000002</v>
      </c>
      <c r="D1070" s="19">
        <v>43719</v>
      </c>
      <c r="E1070" s="20">
        <v>15</v>
      </c>
      <c r="F1070" s="18" t="str">
        <f t="shared" si="48"/>
        <v/>
      </c>
      <c r="I1070" s="11">
        <f t="shared" si="49"/>
        <v>43719</v>
      </c>
      <c r="J1070" s="11" t="str">
        <f t="shared" si="50"/>
        <v/>
      </c>
    </row>
    <row r="1071" spans="1:10" x14ac:dyDescent="0.35">
      <c r="A1071" s="19">
        <v>43719</v>
      </c>
      <c r="B1071" s="20">
        <v>16</v>
      </c>
      <c r="C1071" s="17">
        <v>39.197200000000002</v>
      </c>
      <c r="D1071" s="19">
        <v>43719</v>
      </c>
      <c r="E1071" s="20">
        <v>16</v>
      </c>
      <c r="F1071" s="18" t="str">
        <f t="shared" si="48"/>
        <v/>
      </c>
      <c r="I1071" s="11">
        <f t="shared" si="49"/>
        <v>43719</v>
      </c>
      <c r="J1071" s="11" t="str">
        <f t="shared" si="50"/>
        <v/>
      </c>
    </row>
    <row r="1072" spans="1:10" x14ac:dyDescent="0.35">
      <c r="A1072" s="19">
        <v>43719</v>
      </c>
      <c r="B1072" s="20">
        <v>17</v>
      </c>
      <c r="C1072" s="17">
        <v>39.557899999999997</v>
      </c>
      <c r="D1072" s="19">
        <v>43719</v>
      </c>
      <c r="E1072" s="20">
        <v>17</v>
      </c>
      <c r="F1072" s="18" t="str">
        <f t="shared" si="48"/>
        <v/>
      </c>
      <c r="I1072" s="11">
        <f t="shared" si="49"/>
        <v>43719</v>
      </c>
      <c r="J1072" s="11" t="str">
        <f t="shared" si="50"/>
        <v/>
      </c>
    </row>
    <row r="1073" spans="1:10" x14ac:dyDescent="0.35">
      <c r="A1073" s="19">
        <v>43719</v>
      </c>
      <c r="B1073" s="20">
        <v>18</v>
      </c>
      <c r="C1073" s="17">
        <v>46.947899999999997</v>
      </c>
      <c r="D1073" s="19">
        <v>43719</v>
      </c>
      <c r="E1073" s="20">
        <v>18</v>
      </c>
      <c r="F1073" s="18" t="str">
        <f t="shared" si="48"/>
        <v/>
      </c>
      <c r="I1073" s="11">
        <f t="shared" si="49"/>
        <v>43719</v>
      </c>
      <c r="J1073" s="11" t="str">
        <f t="shared" si="50"/>
        <v/>
      </c>
    </row>
    <row r="1074" spans="1:10" x14ac:dyDescent="0.35">
      <c r="A1074" s="19">
        <v>43719</v>
      </c>
      <c r="B1074" s="20">
        <v>19</v>
      </c>
      <c r="C1074" s="17">
        <v>61.656799999999997</v>
      </c>
      <c r="D1074" s="19">
        <v>43719</v>
      </c>
      <c r="E1074" s="20">
        <v>19</v>
      </c>
      <c r="F1074" s="18" t="str">
        <f t="shared" si="48"/>
        <v/>
      </c>
      <c r="I1074" s="11">
        <f t="shared" si="49"/>
        <v>43719</v>
      </c>
      <c r="J1074" s="11" t="str">
        <f t="shared" si="50"/>
        <v/>
      </c>
    </row>
    <row r="1075" spans="1:10" x14ac:dyDescent="0.35">
      <c r="A1075" s="19">
        <v>43720</v>
      </c>
      <c r="B1075" s="20">
        <v>12</v>
      </c>
      <c r="C1075" s="17">
        <v>28.825399999999998</v>
      </c>
      <c r="D1075" s="19">
        <v>43720</v>
      </c>
      <c r="E1075" s="20">
        <v>12</v>
      </c>
      <c r="F1075" s="18">
        <f t="shared" si="48"/>
        <v>59.907125000000008</v>
      </c>
      <c r="G1075" s="18">
        <f>MAX(AVERAGE(C1075:C1077),AVERAGE(C1076:C1078),AVERAGE(C1077:C1079),AVERAGE(C1078:C1080),AVERAGE(C1079:C1081),AVERAGE(C1080:C1082))</f>
        <v>64.667433333333335</v>
      </c>
      <c r="H1075" s="18">
        <f>MAX(AVERAGE(C1075:C1076),AVERAGE(C1076:C1077),AVERAGE(C1077:C1078),AVERAGE(C1078:C1079),AVERAGE(C1079:C1080),AVERAGE(C1080:C1081),AVERAGE(C1081:C1082))</f>
        <v>74.133650000000003</v>
      </c>
      <c r="I1075" s="11">
        <f t="shared" si="49"/>
        <v>43720</v>
      </c>
      <c r="J1075" s="11" t="str">
        <f t="shared" si="50"/>
        <v/>
      </c>
    </row>
    <row r="1076" spans="1:10" x14ac:dyDescent="0.35">
      <c r="A1076" s="19">
        <v>43720</v>
      </c>
      <c r="B1076" s="20">
        <v>13</v>
      </c>
      <c r="C1076" s="17">
        <v>32.583199999999998</v>
      </c>
      <c r="D1076" s="19">
        <v>43720</v>
      </c>
      <c r="E1076" s="20">
        <v>13</v>
      </c>
      <c r="F1076" s="18" t="str">
        <f t="shared" si="48"/>
        <v/>
      </c>
      <c r="I1076" s="11">
        <f t="shared" si="49"/>
        <v>43720</v>
      </c>
      <c r="J1076" s="11" t="str">
        <f t="shared" si="50"/>
        <v/>
      </c>
    </row>
    <row r="1077" spans="1:10" x14ac:dyDescent="0.35">
      <c r="A1077" s="19">
        <v>43720</v>
      </c>
      <c r="B1077" s="20">
        <v>14</v>
      </c>
      <c r="C1077" s="17">
        <v>37.0548</v>
      </c>
      <c r="D1077" s="19">
        <v>43720</v>
      </c>
      <c r="E1077" s="20">
        <v>14</v>
      </c>
      <c r="F1077" s="18" t="str">
        <f t="shared" si="48"/>
        <v/>
      </c>
      <c r="I1077" s="11">
        <f t="shared" si="49"/>
        <v>43720</v>
      </c>
      <c r="J1077" s="11" t="str">
        <f t="shared" si="50"/>
        <v/>
      </c>
    </row>
    <row r="1078" spans="1:10" x14ac:dyDescent="0.35">
      <c r="A1078" s="19">
        <v>43720</v>
      </c>
      <c r="B1078" s="20">
        <v>15</v>
      </c>
      <c r="C1078" s="17">
        <v>40.918300000000002</v>
      </c>
      <c r="D1078" s="19">
        <v>43720</v>
      </c>
      <c r="E1078" s="20">
        <v>15</v>
      </c>
      <c r="F1078" s="18" t="str">
        <f t="shared" si="48"/>
        <v/>
      </c>
      <c r="I1078" s="11">
        <f t="shared" si="49"/>
        <v>43720</v>
      </c>
      <c r="J1078" s="11" t="str">
        <f t="shared" si="50"/>
        <v/>
      </c>
    </row>
    <row r="1079" spans="1:10" x14ac:dyDescent="0.35">
      <c r="A1079" s="19">
        <v>43720</v>
      </c>
      <c r="B1079" s="20">
        <v>16</v>
      </c>
      <c r="C1079" s="17">
        <v>45.626199999999997</v>
      </c>
      <c r="D1079" s="19">
        <v>43720</v>
      </c>
      <c r="E1079" s="20">
        <v>16</v>
      </c>
      <c r="F1079" s="18" t="str">
        <f t="shared" si="48"/>
        <v/>
      </c>
      <c r="H1079" s="18"/>
      <c r="I1079" s="11">
        <f t="shared" si="49"/>
        <v>43720</v>
      </c>
      <c r="J1079" s="11" t="str">
        <f t="shared" si="50"/>
        <v/>
      </c>
    </row>
    <row r="1080" spans="1:10" x14ac:dyDescent="0.35">
      <c r="A1080" s="19">
        <v>43720</v>
      </c>
      <c r="B1080" s="20">
        <v>17</v>
      </c>
      <c r="C1080" s="17">
        <v>45.734999999999999</v>
      </c>
      <c r="D1080" s="19">
        <v>43720</v>
      </c>
      <c r="E1080" s="20">
        <v>17</v>
      </c>
      <c r="F1080" s="18" t="str">
        <f t="shared" si="48"/>
        <v/>
      </c>
      <c r="I1080" s="11">
        <f t="shared" si="49"/>
        <v>43720</v>
      </c>
      <c r="J1080" s="11" t="str">
        <f t="shared" si="50"/>
        <v/>
      </c>
    </row>
    <row r="1081" spans="1:10" x14ac:dyDescent="0.35">
      <c r="A1081" s="19">
        <v>43720</v>
      </c>
      <c r="B1081" s="20">
        <v>18</v>
      </c>
      <c r="C1081" s="17">
        <v>58.8523</v>
      </c>
      <c r="D1081" s="19">
        <v>43720</v>
      </c>
      <c r="E1081" s="20">
        <v>18</v>
      </c>
      <c r="F1081" s="18" t="str">
        <f t="shared" si="48"/>
        <v/>
      </c>
      <c r="I1081" s="11">
        <f t="shared" si="49"/>
        <v>43720</v>
      </c>
      <c r="J1081" s="11" t="str">
        <f t="shared" si="50"/>
        <v/>
      </c>
    </row>
    <row r="1082" spans="1:10" x14ac:dyDescent="0.35">
      <c r="A1082" s="19">
        <v>43720</v>
      </c>
      <c r="B1082" s="20">
        <v>19</v>
      </c>
      <c r="C1082" s="17">
        <v>89.415000000000006</v>
      </c>
      <c r="D1082" s="19">
        <v>43720</v>
      </c>
      <c r="E1082" s="20">
        <v>19</v>
      </c>
      <c r="F1082" s="18" t="str">
        <f t="shared" si="48"/>
        <v/>
      </c>
      <c r="I1082" s="11">
        <f t="shared" si="49"/>
        <v>43720</v>
      </c>
      <c r="J1082" s="11" t="str">
        <f t="shared" si="50"/>
        <v/>
      </c>
    </row>
    <row r="1083" spans="1:10" x14ac:dyDescent="0.35">
      <c r="A1083" s="19">
        <v>43721</v>
      </c>
      <c r="B1083" s="20">
        <v>12</v>
      </c>
      <c r="C1083" s="17">
        <v>37.588500000000003</v>
      </c>
      <c r="D1083" s="19">
        <v>43721</v>
      </c>
      <c r="E1083" s="20">
        <v>12</v>
      </c>
      <c r="F1083" s="18">
        <f t="shared" si="48"/>
        <v>73.112750000000005</v>
      </c>
      <c r="G1083" s="18">
        <f>MAX(AVERAGE(C1083:C1085),AVERAGE(C1084:C1086),AVERAGE(C1085:C1087),AVERAGE(C1086:C1088),AVERAGE(C1087:C1089),AVERAGE(C1088:C1090))</f>
        <v>80.837033333333338</v>
      </c>
      <c r="H1083" s="18">
        <f>MAX(AVERAGE(C1083:C1084),AVERAGE(C1084:C1085),AVERAGE(C1085:C1086),AVERAGE(C1086:C1087),AVERAGE(C1087:C1088),AVERAGE(C1088:C1089),AVERAGE(C1089:C1090))</f>
        <v>93.238399999999999</v>
      </c>
      <c r="I1083" s="11">
        <f t="shared" si="49"/>
        <v>43721</v>
      </c>
      <c r="J1083" s="11" t="str">
        <f t="shared" si="50"/>
        <v/>
      </c>
    </row>
    <row r="1084" spans="1:10" x14ac:dyDescent="0.35">
      <c r="A1084" s="19">
        <v>43721</v>
      </c>
      <c r="B1084" s="20">
        <v>13</v>
      </c>
      <c r="C1084" s="17">
        <v>39.476300000000002</v>
      </c>
      <c r="D1084" s="19">
        <v>43721</v>
      </c>
      <c r="E1084" s="20">
        <v>13</v>
      </c>
      <c r="F1084" s="18" t="str">
        <f t="shared" si="48"/>
        <v/>
      </c>
      <c r="I1084" s="11">
        <f t="shared" si="49"/>
        <v>43721</v>
      </c>
      <c r="J1084" s="11" t="str">
        <f t="shared" si="50"/>
        <v/>
      </c>
    </row>
    <row r="1085" spans="1:10" x14ac:dyDescent="0.35">
      <c r="A1085" s="19">
        <v>43721</v>
      </c>
      <c r="B1085" s="20">
        <v>14</v>
      </c>
      <c r="C1085" s="17">
        <v>42.9148</v>
      </c>
      <c r="D1085" s="19">
        <v>43721</v>
      </c>
      <c r="E1085" s="20">
        <v>14</v>
      </c>
      <c r="F1085" s="18" t="str">
        <f t="shared" si="48"/>
        <v/>
      </c>
      <c r="I1085" s="11">
        <f t="shared" si="49"/>
        <v>43721</v>
      </c>
      <c r="J1085" s="11" t="str">
        <f t="shared" si="50"/>
        <v/>
      </c>
    </row>
    <row r="1086" spans="1:10" x14ac:dyDescent="0.35">
      <c r="A1086" s="19">
        <v>43721</v>
      </c>
      <c r="B1086" s="20">
        <v>15</v>
      </c>
      <c r="C1086" s="17">
        <v>47.7164</v>
      </c>
      <c r="D1086" s="19">
        <v>43721</v>
      </c>
      <c r="E1086" s="20">
        <v>15</v>
      </c>
      <c r="F1086" s="18" t="str">
        <f t="shared" si="48"/>
        <v/>
      </c>
      <c r="I1086" s="11">
        <f t="shared" si="49"/>
        <v>43721</v>
      </c>
      <c r="J1086" s="11" t="str">
        <f t="shared" si="50"/>
        <v/>
      </c>
    </row>
    <row r="1087" spans="1:10" x14ac:dyDescent="0.35">
      <c r="A1087" s="19">
        <v>43721</v>
      </c>
      <c r="B1087" s="20">
        <v>16</v>
      </c>
      <c r="C1087" s="17">
        <v>49.939900000000002</v>
      </c>
      <c r="D1087" s="19">
        <v>43721</v>
      </c>
      <c r="E1087" s="20">
        <v>16</v>
      </c>
      <c r="F1087" s="18" t="str">
        <f t="shared" si="48"/>
        <v/>
      </c>
      <c r="I1087" s="11">
        <f t="shared" si="49"/>
        <v>43721</v>
      </c>
      <c r="J1087" s="11" t="str">
        <f t="shared" si="50"/>
        <v/>
      </c>
    </row>
    <row r="1088" spans="1:10" x14ac:dyDescent="0.35">
      <c r="A1088" s="19">
        <v>43721</v>
      </c>
      <c r="B1088" s="20">
        <v>17</v>
      </c>
      <c r="C1088" s="17">
        <v>56.034300000000002</v>
      </c>
      <c r="D1088" s="19">
        <v>43721</v>
      </c>
      <c r="E1088" s="20">
        <v>17</v>
      </c>
      <c r="F1088" s="18" t="str">
        <f t="shared" si="48"/>
        <v/>
      </c>
      <c r="I1088" s="11">
        <f t="shared" si="49"/>
        <v>43721</v>
      </c>
      <c r="J1088" s="11" t="str">
        <f t="shared" si="50"/>
        <v/>
      </c>
    </row>
    <row r="1089" spans="1:10" x14ac:dyDescent="0.35">
      <c r="A1089" s="19">
        <v>43721</v>
      </c>
      <c r="B1089" s="20">
        <v>18</v>
      </c>
      <c r="C1089" s="17">
        <v>71.398899999999998</v>
      </c>
      <c r="D1089" s="19">
        <v>43721</v>
      </c>
      <c r="E1089" s="20">
        <v>18</v>
      </c>
      <c r="F1089" s="18" t="str">
        <f t="shared" si="48"/>
        <v/>
      </c>
      <c r="H1089" s="18"/>
      <c r="I1089" s="11">
        <f t="shared" si="49"/>
        <v>43721</v>
      </c>
      <c r="J1089" s="11" t="str">
        <f t="shared" si="50"/>
        <v/>
      </c>
    </row>
    <row r="1090" spans="1:10" x14ac:dyDescent="0.35">
      <c r="A1090" s="19">
        <v>43721</v>
      </c>
      <c r="B1090" s="20">
        <v>19</v>
      </c>
      <c r="C1090" s="17">
        <v>115.0779</v>
      </c>
      <c r="D1090" s="19">
        <v>43721</v>
      </c>
      <c r="E1090" s="20">
        <v>19</v>
      </c>
      <c r="F1090" s="18" t="str">
        <f t="shared" si="48"/>
        <v/>
      </c>
      <c r="I1090" s="11">
        <f t="shared" si="49"/>
        <v>43721</v>
      </c>
      <c r="J1090" s="11" t="str">
        <f t="shared" si="50"/>
        <v/>
      </c>
    </row>
    <row r="1091" spans="1:10" x14ac:dyDescent="0.35">
      <c r="A1091" s="19">
        <v>43722</v>
      </c>
      <c r="B1091" s="20">
        <v>12</v>
      </c>
      <c r="C1091" s="17">
        <v>30.572600000000001</v>
      </c>
      <c r="D1091" s="19">
        <v>43722</v>
      </c>
      <c r="E1091" s="20">
        <v>12</v>
      </c>
      <c r="F1091" s="18">
        <f t="shared" si="48"/>
        <v>55.711449999999999</v>
      </c>
      <c r="G1091" s="18">
        <f>MAX(AVERAGE(C1091:C1093),AVERAGE(C1092:C1094),AVERAGE(C1093:C1095),AVERAGE(C1094:C1096),AVERAGE(C1095:C1097),AVERAGE(C1096:C1098))</f>
        <v>60.17593333333334</v>
      </c>
      <c r="H1091" s="18">
        <f>MAX(AVERAGE(C1091:C1092),AVERAGE(C1092:C1093),AVERAGE(C1093:C1094),AVERAGE(C1094:C1095),AVERAGE(C1095:C1096),AVERAGE(C1096:C1097),AVERAGE(C1097:C1098))</f>
        <v>67.111400000000003</v>
      </c>
      <c r="I1091" s="11">
        <f t="shared" si="49"/>
        <v>43722</v>
      </c>
      <c r="J1091" s="11" t="str">
        <f t="shared" si="50"/>
        <v/>
      </c>
    </row>
    <row r="1092" spans="1:10" x14ac:dyDescent="0.35">
      <c r="A1092" s="19">
        <v>43722</v>
      </c>
      <c r="B1092" s="20">
        <v>13</v>
      </c>
      <c r="C1092" s="17">
        <v>31.6633</v>
      </c>
      <c r="D1092" s="19">
        <v>43722</v>
      </c>
      <c r="E1092" s="20">
        <v>13</v>
      </c>
      <c r="F1092" s="18" t="str">
        <f t="shared" ref="F1092:F1155" si="51">IF(E1092=12,MAX(AVERAGE(C1092:C1095),AVERAGE(C1093:C1096),AVERAGE(C1094:C1097),AVERAGE(C1095:C1098),AVERAGE(C1096:C1099)),"")</f>
        <v/>
      </c>
      <c r="I1092" s="11">
        <f t="shared" ref="I1092:I1155" si="52">A1092</f>
        <v>43722</v>
      </c>
      <c r="J1092" s="11" t="str">
        <f t="shared" ref="J1092:J1155" si="53">IF(F1092="","",IF(OR(F1092&gt;=95,G1092&gt;=95,H1092&gt;=95),I1092,""))</f>
        <v/>
      </c>
    </row>
    <row r="1093" spans="1:10" x14ac:dyDescent="0.35">
      <c r="A1093" s="19">
        <v>43722</v>
      </c>
      <c r="B1093" s="20">
        <v>14</v>
      </c>
      <c r="C1093" s="17">
        <v>34.038699999999999</v>
      </c>
      <c r="D1093" s="19">
        <v>43722</v>
      </c>
      <c r="E1093" s="20">
        <v>14</v>
      </c>
      <c r="F1093" s="18" t="str">
        <f t="shared" si="51"/>
        <v/>
      </c>
      <c r="I1093" s="11">
        <f t="shared" si="52"/>
        <v>43722</v>
      </c>
      <c r="J1093" s="11" t="str">
        <f t="shared" si="53"/>
        <v/>
      </c>
    </row>
    <row r="1094" spans="1:10" x14ac:dyDescent="0.35">
      <c r="A1094" s="19">
        <v>43722</v>
      </c>
      <c r="B1094" s="20">
        <v>15</v>
      </c>
      <c r="C1094" s="17">
        <v>40.838200000000001</v>
      </c>
      <c r="D1094" s="19">
        <v>43722</v>
      </c>
      <c r="E1094" s="20">
        <v>15</v>
      </c>
      <c r="F1094" s="18" t="str">
        <f t="shared" si="51"/>
        <v/>
      </c>
      <c r="I1094" s="11">
        <f t="shared" si="52"/>
        <v>43722</v>
      </c>
      <c r="J1094" s="11" t="str">
        <f t="shared" si="53"/>
        <v/>
      </c>
    </row>
    <row r="1095" spans="1:10" x14ac:dyDescent="0.35">
      <c r="A1095" s="19">
        <v>43722</v>
      </c>
      <c r="B1095" s="20">
        <v>16</v>
      </c>
      <c r="C1095" s="17">
        <v>42.317999999999998</v>
      </c>
      <c r="D1095" s="19">
        <v>43722</v>
      </c>
      <c r="E1095" s="20">
        <v>16</v>
      </c>
      <c r="F1095" s="18" t="str">
        <f t="shared" si="51"/>
        <v/>
      </c>
      <c r="I1095" s="11">
        <f t="shared" si="52"/>
        <v>43722</v>
      </c>
      <c r="J1095" s="11" t="str">
        <f t="shared" si="53"/>
        <v/>
      </c>
    </row>
    <row r="1096" spans="1:10" x14ac:dyDescent="0.35">
      <c r="A1096" s="19">
        <v>43722</v>
      </c>
      <c r="B1096" s="20">
        <v>17</v>
      </c>
      <c r="C1096" s="17">
        <v>46.305</v>
      </c>
      <c r="D1096" s="19">
        <v>43722</v>
      </c>
      <c r="E1096" s="20">
        <v>17</v>
      </c>
      <c r="F1096" s="18" t="str">
        <f t="shared" si="51"/>
        <v/>
      </c>
      <c r="I1096" s="11">
        <f t="shared" si="52"/>
        <v>43722</v>
      </c>
      <c r="J1096" s="11" t="str">
        <f t="shared" si="53"/>
        <v/>
      </c>
    </row>
    <row r="1097" spans="1:10" x14ac:dyDescent="0.35">
      <c r="A1097" s="19">
        <v>43722</v>
      </c>
      <c r="B1097" s="20">
        <v>18</v>
      </c>
      <c r="C1097" s="17">
        <v>53.655500000000004</v>
      </c>
      <c r="D1097" s="19">
        <v>43722</v>
      </c>
      <c r="E1097" s="20">
        <v>18</v>
      </c>
      <c r="F1097" s="18" t="str">
        <f t="shared" si="51"/>
        <v/>
      </c>
      <c r="I1097" s="11">
        <f t="shared" si="52"/>
        <v>43722</v>
      </c>
      <c r="J1097" s="11" t="str">
        <f t="shared" si="53"/>
        <v/>
      </c>
    </row>
    <row r="1098" spans="1:10" x14ac:dyDescent="0.35">
      <c r="A1098" s="19">
        <v>43722</v>
      </c>
      <c r="B1098" s="20">
        <v>19</v>
      </c>
      <c r="C1098" s="17">
        <v>80.567300000000003</v>
      </c>
      <c r="D1098" s="19">
        <v>43722</v>
      </c>
      <c r="E1098" s="20">
        <v>19</v>
      </c>
      <c r="F1098" s="18" t="str">
        <f t="shared" si="51"/>
        <v/>
      </c>
      <c r="I1098" s="11">
        <f t="shared" si="52"/>
        <v>43722</v>
      </c>
      <c r="J1098" s="11" t="str">
        <f t="shared" si="53"/>
        <v/>
      </c>
    </row>
    <row r="1099" spans="1:10" x14ac:dyDescent="0.35">
      <c r="A1099" s="19">
        <v>43723</v>
      </c>
      <c r="B1099" s="20">
        <v>12</v>
      </c>
      <c r="C1099" s="17">
        <v>26.015999999999998</v>
      </c>
      <c r="D1099" s="19">
        <v>43723</v>
      </c>
      <c r="E1099" s="20">
        <v>12</v>
      </c>
      <c r="F1099" s="18">
        <f t="shared" si="51"/>
        <v>46.876724999999993</v>
      </c>
      <c r="G1099" s="18">
        <f>MAX(AVERAGE(C1099:C1101),AVERAGE(C1100:C1102),AVERAGE(C1101:C1103),AVERAGE(C1102:C1104),AVERAGE(C1103:C1105),AVERAGE(C1104:C1106))</f>
        <v>48.731133333333332</v>
      </c>
      <c r="H1099" s="18">
        <f>MAX(AVERAGE(C1099:C1100),AVERAGE(C1100:C1101),AVERAGE(C1101:C1102),AVERAGE(C1102:C1103),AVERAGE(C1103:C1104),AVERAGE(C1104:C1105),AVERAGE(C1105:C1106))</f>
        <v>52.185099999999998</v>
      </c>
      <c r="I1099" s="11">
        <f t="shared" si="52"/>
        <v>43723</v>
      </c>
      <c r="J1099" s="11" t="str">
        <f t="shared" si="53"/>
        <v/>
      </c>
    </row>
    <row r="1100" spans="1:10" x14ac:dyDescent="0.35">
      <c r="A1100" s="19">
        <v>43723</v>
      </c>
      <c r="B1100" s="20">
        <v>13</v>
      </c>
      <c r="C1100" s="17">
        <v>31.018599999999999</v>
      </c>
      <c r="D1100" s="19">
        <v>43723</v>
      </c>
      <c r="E1100" s="20">
        <v>13</v>
      </c>
      <c r="F1100" s="18" t="str">
        <f t="shared" si="51"/>
        <v/>
      </c>
      <c r="I1100" s="11">
        <f t="shared" si="52"/>
        <v>43723</v>
      </c>
      <c r="J1100" s="11" t="str">
        <f t="shared" si="53"/>
        <v/>
      </c>
    </row>
    <row r="1101" spans="1:10" x14ac:dyDescent="0.35">
      <c r="A1101" s="19">
        <v>43723</v>
      </c>
      <c r="B1101" s="20">
        <v>14</v>
      </c>
      <c r="C1101" s="17">
        <v>33.828200000000002</v>
      </c>
      <c r="D1101" s="19">
        <v>43723</v>
      </c>
      <c r="E1101" s="20">
        <v>14</v>
      </c>
      <c r="F1101" s="18" t="str">
        <f t="shared" si="51"/>
        <v/>
      </c>
      <c r="I1101" s="11">
        <f t="shared" si="52"/>
        <v>43723</v>
      </c>
      <c r="J1101" s="11" t="str">
        <f t="shared" si="53"/>
        <v/>
      </c>
    </row>
    <row r="1102" spans="1:10" x14ac:dyDescent="0.35">
      <c r="A1102" s="19">
        <v>43723</v>
      </c>
      <c r="B1102" s="20">
        <v>15</v>
      </c>
      <c r="C1102" s="17">
        <v>37.490499999999997</v>
      </c>
      <c r="D1102" s="19">
        <v>43723</v>
      </c>
      <c r="E1102" s="20">
        <v>15</v>
      </c>
      <c r="F1102" s="18" t="str">
        <f t="shared" si="51"/>
        <v/>
      </c>
      <c r="I1102" s="11">
        <f t="shared" si="52"/>
        <v>43723</v>
      </c>
      <c r="J1102" s="11" t="str">
        <f t="shared" si="53"/>
        <v/>
      </c>
    </row>
    <row r="1103" spans="1:10" x14ac:dyDescent="0.35">
      <c r="A1103" s="19">
        <v>43723</v>
      </c>
      <c r="B1103" s="20">
        <v>16</v>
      </c>
      <c r="C1103" s="17">
        <v>41.313499999999998</v>
      </c>
      <c r="D1103" s="19">
        <v>43723</v>
      </c>
      <c r="E1103" s="20">
        <v>16</v>
      </c>
      <c r="F1103" s="18" t="str">
        <f t="shared" si="51"/>
        <v/>
      </c>
      <c r="H1103" s="18"/>
      <c r="I1103" s="11">
        <f t="shared" si="52"/>
        <v>43723</v>
      </c>
      <c r="J1103" s="11" t="str">
        <f t="shared" si="53"/>
        <v/>
      </c>
    </row>
    <row r="1104" spans="1:10" x14ac:dyDescent="0.35">
      <c r="A1104" s="19">
        <v>43723</v>
      </c>
      <c r="B1104" s="20">
        <v>17</v>
      </c>
      <c r="C1104" s="17">
        <v>41.8232</v>
      </c>
      <c r="D1104" s="19">
        <v>43723</v>
      </c>
      <c r="E1104" s="20">
        <v>17</v>
      </c>
      <c r="F1104" s="18" t="str">
        <f t="shared" si="51"/>
        <v/>
      </c>
      <c r="I1104" s="11">
        <f t="shared" si="52"/>
        <v>43723</v>
      </c>
      <c r="J1104" s="11" t="str">
        <f t="shared" si="53"/>
        <v/>
      </c>
    </row>
    <row r="1105" spans="1:10" x14ac:dyDescent="0.35">
      <c r="A1105" s="19">
        <v>43723</v>
      </c>
      <c r="B1105" s="20">
        <v>18</v>
      </c>
      <c r="C1105" s="17">
        <v>49.576099999999997</v>
      </c>
      <c r="D1105" s="19">
        <v>43723</v>
      </c>
      <c r="E1105" s="20">
        <v>18</v>
      </c>
      <c r="F1105" s="18" t="str">
        <f t="shared" si="51"/>
        <v/>
      </c>
      <c r="I1105" s="11">
        <f t="shared" si="52"/>
        <v>43723</v>
      </c>
      <c r="J1105" s="11" t="str">
        <f t="shared" si="53"/>
        <v/>
      </c>
    </row>
    <row r="1106" spans="1:10" x14ac:dyDescent="0.35">
      <c r="A1106" s="19">
        <v>43723</v>
      </c>
      <c r="B1106" s="20">
        <v>19</v>
      </c>
      <c r="C1106" s="17">
        <v>54.7941</v>
      </c>
      <c r="D1106" s="19">
        <v>43723</v>
      </c>
      <c r="E1106" s="20">
        <v>19</v>
      </c>
      <c r="F1106" s="18" t="str">
        <f t="shared" si="51"/>
        <v/>
      </c>
      <c r="I1106" s="11">
        <f t="shared" si="52"/>
        <v>43723</v>
      </c>
      <c r="J1106" s="11" t="str">
        <f t="shared" si="53"/>
        <v/>
      </c>
    </row>
    <row r="1107" spans="1:10" x14ac:dyDescent="0.35">
      <c r="A1107" s="19">
        <v>43724</v>
      </c>
      <c r="B1107" s="20">
        <v>12</v>
      </c>
      <c r="C1107" s="17">
        <v>29.633700000000001</v>
      </c>
      <c r="D1107" s="19">
        <v>43724</v>
      </c>
      <c r="E1107" s="20">
        <v>12</v>
      </c>
      <c r="F1107" s="18">
        <f t="shared" si="51"/>
        <v>42.225075000000004</v>
      </c>
      <c r="G1107" s="18">
        <f>MAX(AVERAGE(C1107:C1109),AVERAGE(C1108:C1110),AVERAGE(C1109:C1111),AVERAGE(C1110:C1112),AVERAGE(C1111:C1113),AVERAGE(C1112:C1114))</f>
        <v>44.19713333333334</v>
      </c>
      <c r="H1107" s="18">
        <f>MAX(AVERAGE(C1107:C1108),AVERAGE(C1108:C1109),AVERAGE(C1109:C1110),AVERAGE(C1110:C1111),AVERAGE(C1111:C1112),AVERAGE(C1112:C1113),AVERAGE(C1113:C1114))</f>
        <v>47.290800000000004</v>
      </c>
      <c r="I1107" s="11">
        <f t="shared" si="52"/>
        <v>43724</v>
      </c>
      <c r="J1107" s="11" t="str">
        <f t="shared" si="53"/>
        <v/>
      </c>
    </row>
    <row r="1108" spans="1:10" x14ac:dyDescent="0.35">
      <c r="A1108" s="19">
        <v>43724</v>
      </c>
      <c r="B1108" s="20">
        <v>13</v>
      </c>
      <c r="C1108" s="17">
        <v>32.611899999999999</v>
      </c>
      <c r="D1108" s="19">
        <v>43724</v>
      </c>
      <c r="E1108" s="20">
        <v>13</v>
      </c>
      <c r="F1108" s="18" t="str">
        <f t="shared" si="51"/>
        <v/>
      </c>
      <c r="I1108" s="11">
        <f t="shared" si="52"/>
        <v>43724</v>
      </c>
      <c r="J1108" s="11" t="str">
        <f t="shared" si="53"/>
        <v/>
      </c>
    </row>
    <row r="1109" spans="1:10" x14ac:dyDescent="0.35">
      <c r="A1109" s="19">
        <v>43724</v>
      </c>
      <c r="B1109" s="20">
        <v>14</v>
      </c>
      <c r="C1109" s="17">
        <v>34.675400000000003</v>
      </c>
      <c r="D1109" s="19">
        <v>43724</v>
      </c>
      <c r="E1109" s="20">
        <v>14</v>
      </c>
      <c r="F1109" s="18" t="str">
        <f t="shared" si="51"/>
        <v/>
      </c>
      <c r="I1109" s="11">
        <f t="shared" si="52"/>
        <v>43724</v>
      </c>
      <c r="J1109" s="11" t="str">
        <f t="shared" si="53"/>
        <v/>
      </c>
    </row>
    <row r="1110" spans="1:10" x14ac:dyDescent="0.35">
      <c r="A1110" s="19">
        <v>43724</v>
      </c>
      <c r="B1110" s="20">
        <v>15</v>
      </c>
      <c r="C1110" s="17">
        <v>38.050699999999999</v>
      </c>
      <c r="D1110" s="19">
        <v>43724</v>
      </c>
      <c r="E1110" s="20">
        <v>15</v>
      </c>
      <c r="F1110" s="18" t="str">
        <f t="shared" si="51"/>
        <v/>
      </c>
      <c r="I1110" s="11">
        <f t="shared" si="52"/>
        <v>43724</v>
      </c>
      <c r="J1110" s="11" t="str">
        <f t="shared" si="53"/>
        <v/>
      </c>
    </row>
    <row r="1111" spans="1:10" x14ac:dyDescent="0.35">
      <c r="A1111" s="19">
        <v>43724</v>
      </c>
      <c r="B1111" s="20">
        <v>16</v>
      </c>
      <c r="C1111" s="17">
        <v>36.308900000000001</v>
      </c>
      <c r="D1111" s="19">
        <v>43724</v>
      </c>
      <c r="E1111" s="20">
        <v>16</v>
      </c>
      <c r="F1111" s="18" t="str">
        <f t="shared" si="51"/>
        <v/>
      </c>
      <c r="I1111" s="11">
        <f t="shared" si="52"/>
        <v>43724</v>
      </c>
      <c r="J1111" s="11" t="str">
        <f t="shared" si="53"/>
        <v/>
      </c>
    </row>
    <row r="1112" spans="1:10" x14ac:dyDescent="0.35">
      <c r="A1112" s="19">
        <v>43724</v>
      </c>
      <c r="B1112" s="20">
        <v>17</v>
      </c>
      <c r="C1112" s="17">
        <v>38.009799999999998</v>
      </c>
      <c r="D1112" s="19">
        <v>43724</v>
      </c>
      <c r="E1112" s="20">
        <v>17</v>
      </c>
      <c r="F1112" s="18" t="str">
        <f t="shared" si="51"/>
        <v/>
      </c>
      <c r="I1112" s="11">
        <f t="shared" si="52"/>
        <v>43724</v>
      </c>
      <c r="J1112" s="11" t="str">
        <f t="shared" si="53"/>
        <v/>
      </c>
    </row>
    <row r="1113" spans="1:10" x14ac:dyDescent="0.35">
      <c r="A1113" s="19">
        <v>43724</v>
      </c>
      <c r="B1113" s="20">
        <v>18</v>
      </c>
      <c r="C1113" s="17">
        <v>42.156500000000001</v>
      </c>
      <c r="D1113" s="19">
        <v>43724</v>
      </c>
      <c r="E1113" s="20">
        <v>18</v>
      </c>
      <c r="F1113" s="18" t="str">
        <f t="shared" si="51"/>
        <v/>
      </c>
      <c r="I1113" s="11">
        <f t="shared" si="52"/>
        <v>43724</v>
      </c>
      <c r="J1113" s="11" t="str">
        <f t="shared" si="53"/>
        <v/>
      </c>
    </row>
    <row r="1114" spans="1:10" x14ac:dyDescent="0.35">
      <c r="A1114" s="19">
        <v>43724</v>
      </c>
      <c r="B1114" s="20">
        <v>19</v>
      </c>
      <c r="C1114" s="17">
        <v>52.4251</v>
      </c>
      <c r="D1114" s="19">
        <v>43724</v>
      </c>
      <c r="E1114" s="20">
        <v>19</v>
      </c>
      <c r="F1114" s="18" t="str">
        <f t="shared" si="51"/>
        <v/>
      </c>
      <c r="I1114" s="11">
        <f t="shared" si="52"/>
        <v>43724</v>
      </c>
      <c r="J1114" s="11" t="str">
        <f t="shared" si="53"/>
        <v/>
      </c>
    </row>
    <row r="1115" spans="1:10" x14ac:dyDescent="0.35">
      <c r="A1115" s="19">
        <v>43725</v>
      </c>
      <c r="B1115" s="20">
        <v>12</v>
      </c>
      <c r="C1115" s="17">
        <v>33.261899999999997</v>
      </c>
      <c r="D1115" s="19">
        <v>43725</v>
      </c>
      <c r="E1115" s="20">
        <v>12</v>
      </c>
      <c r="F1115" s="18">
        <f t="shared" si="51"/>
        <v>43.203950000000006</v>
      </c>
      <c r="G1115" s="18">
        <f>MAX(AVERAGE(C1115:C1117),AVERAGE(C1116:C1118),AVERAGE(C1117:C1119),AVERAGE(C1118:C1120),AVERAGE(C1119:C1121),AVERAGE(C1120:C1122))</f>
        <v>45.557833333333342</v>
      </c>
      <c r="H1115" s="18">
        <f>MAX(AVERAGE(C1115:C1116),AVERAGE(C1116:C1117),AVERAGE(C1117:C1118),AVERAGE(C1118:C1119),AVERAGE(C1119:C1120),AVERAGE(C1120:C1121),AVERAGE(C1121:C1122))</f>
        <v>50.513500000000001</v>
      </c>
      <c r="I1115" s="11">
        <f t="shared" si="52"/>
        <v>43725</v>
      </c>
      <c r="J1115" s="11" t="str">
        <f t="shared" si="53"/>
        <v/>
      </c>
    </row>
    <row r="1116" spans="1:10" x14ac:dyDescent="0.35">
      <c r="A1116" s="19">
        <v>43725</v>
      </c>
      <c r="B1116" s="20">
        <v>13</v>
      </c>
      <c r="C1116" s="17">
        <v>35.248199999999997</v>
      </c>
      <c r="D1116" s="19">
        <v>43725</v>
      </c>
      <c r="E1116" s="20">
        <v>13</v>
      </c>
      <c r="F1116" s="18" t="str">
        <f t="shared" si="51"/>
        <v/>
      </c>
      <c r="I1116" s="11">
        <f t="shared" si="52"/>
        <v>43725</v>
      </c>
      <c r="J1116" s="11" t="str">
        <f t="shared" si="53"/>
        <v/>
      </c>
    </row>
    <row r="1117" spans="1:10" x14ac:dyDescent="0.35">
      <c r="A1117" s="19">
        <v>43725</v>
      </c>
      <c r="B1117" s="20">
        <v>14</v>
      </c>
      <c r="C1117" s="17">
        <v>37.913899999999998</v>
      </c>
      <c r="D1117" s="19">
        <v>43725</v>
      </c>
      <c r="E1117" s="20">
        <v>14</v>
      </c>
      <c r="F1117" s="18" t="str">
        <f t="shared" si="51"/>
        <v/>
      </c>
      <c r="H1117" s="18"/>
      <c r="I1117" s="11">
        <f t="shared" si="52"/>
        <v>43725</v>
      </c>
      <c r="J1117" s="11" t="str">
        <f t="shared" si="53"/>
        <v/>
      </c>
    </row>
    <row r="1118" spans="1:10" x14ac:dyDescent="0.35">
      <c r="A1118" s="19">
        <v>43725</v>
      </c>
      <c r="B1118" s="20">
        <v>15</v>
      </c>
      <c r="C1118" s="17">
        <v>43.6325</v>
      </c>
      <c r="D1118" s="19">
        <v>43725</v>
      </c>
      <c r="E1118" s="20">
        <v>15</v>
      </c>
      <c r="F1118" s="18" t="str">
        <f t="shared" si="51"/>
        <v/>
      </c>
      <c r="I1118" s="11">
        <f t="shared" si="52"/>
        <v>43725</v>
      </c>
      <c r="J1118" s="11" t="str">
        <f t="shared" si="53"/>
        <v/>
      </c>
    </row>
    <row r="1119" spans="1:10" x14ac:dyDescent="0.35">
      <c r="A1119" s="19">
        <v>43725</v>
      </c>
      <c r="B1119" s="20">
        <v>16</v>
      </c>
      <c r="C1119" s="17">
        <v>36.142299999999999</v>
      </c>
      <c r="D1119" s="19">
        <v>43725</v>
      </c>
      <c r="E1119" s="20">
        <v>16</v>
      </c>
      <c r="F1119" s="18" t="str">
        <f t="shared" si="51"/>
        <v/>
      </c>
      <c r="I1119" s="11">
        <f t="shared" si="52"/>
        <v>43725</v>
      </c>
      <c r="J1119" s="11" t="str">
        <f t="shared" si="53"/>
        <v/>
      </c>
    </row>
    <row r="1120" spans="1:10" x14ac:dyDescent="0.35">
      <c r="A1120" s="19">
        <v>43725</v>
      </c>
      <c r="B1120" s="20">
        <v>17</v>
      </c>
      <c r="C1120" s="17">
        <v>35.646500000000003</v>
      </c>
      <c r="D1120" s="19">
        <v>43725</v>
      </c>
      <c r="E1120" s="20">
        <v>17</v>
      </c>
      <c r="F1120" s="18" t="str">
        <f t="shared" si="51"/>
        <v/>
      </c>
      <c r="I1120" s="11">
        <f t="shared" si="52"/>
        <v>43725</v>
      </c>
      <c r="J1120" s="11" t="str">
        <f t="shared" si="53"/>
        <v/>
      </c>
    </row>
    <row r="1121" spans="1:10" x14ac:dyDescent="0.35">
      <c r="A1121" s="19">
        <v>43725</v>
      </c>
      <c r="B1121" s="20">
        <v>18</v>
      </c>
      <c r="C1121" s="17">
        <v>48.7408</v>
      </c>
      <c r="D1121" s="19">
        <v>43725</v>
      </c>
      <c r="E1121" s="20">
        <v>18</v>
      </c>
      <c r="F1121" s="18" t="str">
        <f t="shared" si="51"/>
        <v/>
      </c>
      <c r="I1121" s="11">
        <f t="shared" si="52"/>
        <v>43725</v>
      </c>
      <c r="J1121" s="11" t="str">
        <f t="shared" si="53"/>
        <v/>
      </c>
    </row>
    <row r="1122" spans="1:10" x14ac:dyDescent="0.35">
      <c r="A1122" s="19">
        <v>43725</v>
      </c>
      <c r="B1122" s="20">
        <v>19</v>
      </c>
      <c r="C1122" s="17">
        <v>52.286200000000001</v>
      </c>
      <c r="D1122" s="19">
        <v>43725</v>
      </c>
      <c r="E1122" s="20">
        <v>19</v>
      </c>
      <c r="F1122" s="18" t="str">
        <f t="shared" si="51"/>
        <v/>
      </c>
      <c r="I1122" s="11">
        <f t="shared" si="52"/>
        <v>43725</v>
      </c>
      <c r="J1122" s="11" t="str">
        <f t="shared" si="53"/>
        <v/>
      </c>
    </row>
    <row r="1123" spans="1:10" x14ac:dyDescent="0.35">
      <c r="A1123" s="19">
        <v>43726</v>
      </c>
      <c r="B1123" s="20">
        <v>12</v>
      </c>
      <c r="C1123" s="17">
        <v>27.660499999999999</v>
      </c>
      <c r="D1123" s="19">
        <v>43726</v>
      </c>
      <c r="E1123" s="20">
        <v>12</v>
      </c>
      <c r="F1123" s="18">
        <f t="shared" si="51"/>
        <v>40.798675000000003</v>
      </c>
      <c r="G1123" s="18">
        <f>MAX(AVERAGE(C1123:C1125),AVERAGE(C1124:C1126),AVERAGE(C1125:C1127),AVERAGE(C1126:C1128),AVERAGE(C1127:C1129),AVERAGE(C1128:C1130))</f>
        <v>43.050199999999997</v>
      </c>
      <c r="H1123" s="18">
        <f>MAX(AVERAGE(C1123:C1124),AVERAGE(C1124:C1125),AVERAGE(C1125:C1126),AVERAGE(C1126:C1127),AVERAGE(C1127:C1128),AVERAGE(C1128:C1129),AVERAGE(C1129:C1130))</f>
        <v>47.574799999999996</v>
      </c>
      <c r="I1123" s="11">
        <f t="shared" si="52"/>
        <v>43726</v>
      </c>
      <c r="J1123" s="11" t="str">
        <f t="shared" si="53"/>
        <v/>
      </c>
    </row>
    <row r="1124" spans="1:10" x14ac:dyDescent="0.35">
      <c r="A1124" s="19">
        <v>43726</v>
      </c>
      <c r="B1124" s="20">
        <v>13</v>
      </c>
      <c r="C1124" s="17">
        <v>28.9712</v>
      </c>
      <c r="D1124" s="19">
        <v>43726</v>
      </c>
      <c r="E1124" s="20">
        <v>13</v>
      </c>
      <c r="F1124" s="18" t="str">
        <f t="shared" si="51"/>
        <v/>
      </c>
      <c r="I1124" s="11">
        <f t="shared" si="52"/>
        <v>43726</v>
      </c>
      <c r="J1124" s="11" t="str">
        <f t="shared" si="53"/>
        <v/>
      </c>
    </row>
    <row r="1125" spans="1:10" x14ac:dyDescent="0.35">
      <c r="A1125" s="19">
        <v>43726</v>
      </c>
      <c r="B1125" s="20">
        <v>14</v>
      </c>
      <c r="C1125" s="17">
        <v>29.264299999999999</v>
      </c>
      <c r="D1125" s="19">
        <v>43726</v>
      </c>
      <c r="E1125" s="20">
        <v>14</v>
      </c>
      <c r="F1125" s="18" t="str">
        <f t="shared" si="51"/>
        <v/>
      </c>
      <c r="I1125" s="11">
        <f t="shared" si="52"/>
        <v>43726</v>
      </c>
      <c r="J1125" s="11" t="str">
        <f t="shared" si="53"/>
        <v/>
      </c>
    </row>
    <row r="1126" spans="1:10" x14ac:dyDescent="0.35">
      <c r="A1126" s="19">
        <v>43726</v>
      </c>
      <c r="B1126" s="20">
        <v>15</v>
      </c>
      <c r="C1126" s="17">
        <v>30.729500000000002</v>
      </c>
      <c r="D1126" s="19">
        <v>43726</v>
      </c>
      <c r="E1126" s="20">
        <v>15</v>
      </c>
      <c r="F1126" s="18" t="str">
        <f t="shared" si="51"/>
        <v/>
      </c>
      <c r="I1126" s="11">
        <f t="shared" si="52"/>
        <v>43726</v>
      </c>
      <c r="J1126" s="11" t="str">
        <f t="shared" si="53"/>
        <v/>
      </c>
    </row>
    <row r="1127" spans="1:10" x14ac:dyDescent="0.35">
      <c r="A1127" s="19">
        <v>43726</v>
      </c>
      <c r="B1127" s="20">
        <v>16</v>
      </c>
      <c r="C1127" s="17">
        <v>34.0441</v>
      </c>
      <c r="D1127" s="19">
        <v>43726</v>
      </c>
      <c r="E1127" s="20">
        <v>16</v>
      </c>
      <c r="F1127" s="18" t="str">
        <f t="shared" si="51"/>
        <v/>
      </c>
      <c r="H1127" s="18"/>
      <c r="I1127" s="11">
        <f t="shared" si="52"/>
        <v>43726</v>
      </c>
      <c r="J1127" s="11" t="str">
        <f t="shared" si="53"/>
        <v/>
      </c>
    </row>
    <row r="1128" spans="1:10" x14ac:dyDescent="0.35">
      <c r="A1128" s="19">
        <v>43726</v>
      </c>
      <c r="B1128" s="20">
        <v>17</v>
      </c>
      <c r="C1128" s="17">
        <v>34.000999999999998</v>
      </c>
      <c r="D1128" s="19">
        <v>43726</v>
      </c>
      <c r="E1128" s="20">
        <v>17</v>
      </c>
      <c r="F1128" s="18" t="str">
        <f t="shared" si="51"/>
        <v/>
      </c>
      <c r="I1128" s="11">
        <f t="shared" si="52"/>
        <v>43726</v>
      </c>
      <c r="J1128" s="11" t="str">
        <f t="shared" si="53"/>
        <v/>
      </c>
    </row>
    <row r="1129" spans="1:10" x14ac:dyDescent="0.35">
      <c r="A1129" s="19">
        <v>43726</v>
      </c>
      <c r="B1129" s="20">
        <v>18</v>
      </c>
      <c r="C1129" s="17">
        <v>44.696300000000001</v>
      </c>
      <c r="D1129" s="19">
        <v>43726</v>
      </c>
      <c r="E1129" s="20">
        <v>18</v>
      </c>
      <c r="F1129" s="18" t="str">
        <f t="shared" si="51"/>
        <v/>
      </c>
      <c r="I1129" s="11">
        <f t="shared" si="52"/>
        <v>43726</v>
      </c>
      <c r="J1129" s="11" t="str">
        <f t="shared" si="53"/>
        <v/>
      </c>
    </row>
    <row r="1130" spans="1:10" x14ac:dyDescent="0.35">
      <c r="A1130" s="19">
        <v>43726</v>
      </c>
      <c r="B1130" s="20">
        <v>19</v>
      </c>
      <c r="C1130" s="17">
        <v>50.453299999999999</v>
      </c>
      <c r="D1130" s="19">
        <v>43726</v>
      </c>
      <c r="E1130" s="20">
        <v>19</v>
      </c>
      <c r="F1130" s="18" t="str">
        <f t="shared" si="51"/>
        <v/>
      </c>
      <c r="I1130" s="11">
        <f t="shared" si="52"/>
        <v>43726</v>
      </c>
      <c r="J1130" s="11" t="str">
        <f t="shared" si="53"/>
        <v/>
      </c>
    </row>
    <row r="1131" spans="1:10" x14ac:dyDescent="0.35">
      <c r="A1131" s="19">
        <v>43727</v>
      </c>
      <c r="B1131" s="20">
        <v>12</v>
      </c>
      <c r="C1131" s="17">
        <v>23.487200000000001</v>
      </c>
      <c r="D1131" s="19">
        <v>43727</v>
      </c>
      <c r="E1131" s="20">
        <v>12</v>
      </c>
      <c r="F1131" s="18">
        <f t="shared" si="51"/>
        <v>35.829875000000001</v>
      </c>
      <c r="G1131" s="18">
        <f>MAX(AVERAGE(C1131:C1133),AVERAGE(C1132:C1134),AVERAGE(C1133:C1135),AVERAGE(C1134:C1136),AVERAGE(C1135:C1137),AVERAGE(C1136:C1138))</f>
        <v>38.491300000000003</v>
      </c>
      <c r="H1131" s="18">
        <f>MAX(AVERAGE(C1131:C1132),AVERAGE(C1132:C1133),AVERAGE(C1133:C1134),AVERAGE(C1134:C1135),AVERAGE(C1135:C1136),AVERAGE(C1136:C1137),AVERAGE(C1137:C1138))</f>
        <v>44.497299999999996</v>
      </c>
      <c r="I1131" s="11">
        <f t="shared" si="52"/>
        <v>43727</v>
      </c>
      <c r="J1131" s="11" t="str">
        <f t="shared" si="53"/>
        <v/>
      </c>
    </row>
    <row r="1132" spans="1:10" x14ac:dyDescent="0.35">
      <c r="A1132" s="19">
        <v>43727</v>
      </c>
      <c r="B1132" s="20">
        <v>13</v>
      </c>
      <c r="C1132" s="17">
        <v>15.6053</v>
      </c>
      <c r="D1132" s="19">
        <v>43727</v>
      </c>
      <c r="E1132" s="20">
        <v>13</v>
      </c>
      <c r="F1132" s="18" t="str">
        <f t="shared" si="51"/>
        <v/>
      </c>
      <c r="I1132" s="11">
        <f t="shared" si="52"/>
        <v>43727</v>
      </c>
      <c r="J1132" s="11" t="str">
        <f t="shared" si="53"/>
        <v/>
      </c>
    </row>
    <row r="1133" spans="1:10" x14ac:dyDescent="0.35">
      <c r="A1133" s="19">
        <v>43727</v>
      </c>
      <c r="B1133" s="20">
        <v>14</v>
      </c>
      <c r="C1133" s="17">
        <v>24.972999999999999</v>
      </c>
      <c r="D1133" s="19">
        <v>43727</v>
      </c>
      <c r="E1133" s="20">
        <v>14</v>
      </c>
      <c r="F1133" s="18" t="str">
        <f t="shared" si="51"/>
        <v/>
      </c>
      <c r="I1133" s="11">
        <f t="shared" si="52"/>
        <v>43727</v>
      </c>
      <c r="J1133" s="11" t="str">
        <f t="shared" si="53"/>
        <v/>
      </c>
    </row>
    <row r="1134" spans="1:10" x14ac:dyDescent="0.35">
      <c r="A1134" s="19">
        <v>43727</v>
      </c>
      <c r="B1134" s="20">
        <v>15</v>
      </c>
      <c r="C1134" s="17">
        <v>25.640699999999999</v>
      </c>
      <c r="D1134" s="19">
        <v>43727</v>
      </c>
      <c r="E1134" s="20">
        <v>15</v>
      </c>
      <c r="F1134" s="18" t="str">
        <f t="shared" si="51"/>
        <v/>
      </c>
      <c r="I1134" s="11">
        <f t="shared" si="52"/>
        <v>43727</v>
      </c>
      <c r="J1134" s="11" t="str">
        <f t="shared" si="53"/>
        <v/>
      </c>
    </row>
    <row r="1135" spans="1:10" x14ac:dyDescent="0.35">
      <c r="A1135" s="19">
        <v>43727</v>
      </c>
      <c r="B1135" s="20">
        <v>16</v>
      </c>
      <c r="C1135" s="17">
        <v>27.845600000000001</v>
      </c>
      <c r="D1135" s="19">
        <v>43727</v>
      </c>
      <c r="E1135" s="20">
        <v>16</v>
      </c>
      <c r="F1135" s="18" t="str">
        <f t="shared" si="51"/>
        <v/>
      </c>
      <c r="I1135" s="11">
        <f t="shared" si="52"/>
        <v>43727</v>
      </c>
      <c r="J1135" s="11" t="str">
        <f t="shared" si="53"/>
        <v/>
      </c>
    </row>
    <row r="1136" spans="1:10" x14ac:dyDescent="0.35">
      <c r="A1136" s="19">
        <v>43727</v>
      </c>
      <c r="B1136" s="20">
        <v>17</v>
      </c>
      <c r="C1136" s="17">
        <v>26.479299999999999</v>
      </c>
      <c r="D1136" s="19">
        <v>43727</v>
      </c>
      <c r="E1136" s="20">
        <v>17</v>
      </c>
      <c r="F1136" s="18" t="str">
        <f t="shared" si="51"/>
        <v/>
      </c>
      <c r="I1136" s="11">
        <f t="shared" si="52"/>
        <v>43727</v>
      </c>
      <c r="J1136" s="11" t="str">
        <f t="shared" si="53"/>
        <v/>
      </c>
    </row>
    <row r="1137" spans="1:10" x14ac:dyDescent="0.35">
      <c r="A1137" s="19">
        <v>43727</v>
      </c>
      <c r="B1137" s="20">
        <v>18</v>
      </c>
      <c r="C1137" s="17">
        <v>39.202300000000001</v>
      </c>
      <c r="D1137" s="19">
        <v>43727</v>
      </c>
      <c r="E1137" s="20">
        <v>18</v>
      </c>
      <c r="F1137" s="18" t="str">
        <f t="shared" si="51"/>
        <v/>
      </c>
      <c r="H1137" s="18"/>
      <c r="I1137" s="11">
        <f t="shared" si="52"/>
        <v>43727</v>
      </c>
      <c r="J1137" s="11" t="str">
        <f t="shared" si="53"/>
        <v/>
      </c>
    </row>
    <row r="1138" spans="1:10" x14ac:dyDescent="0.35">
      <c r="A1138" s="19">
        <v>43727</v>
      </c>
      <c r="B1138" s="20">
        <v>19</v>
      </c>
      <c r="C1138" s="17">
        <v>49.792299999999997</v>
      </c>
      <c r="D1138" s="19">
        <v>43727</v>
      </c>
      <c r="E1138" s="20">
        <v>19</v>
      </c>
      <c r="F1138" s="18" t="str">
        <f t="shared" si="51"/>
        <v/>
      </c>
      <c r="I1138" s="11">
        <f t="shared" si="52"/>
        <v>43727</v>
      </c>
      <c r="J1138" s="11" t="str">
        <f t="shared" si="53"/>
        <v/>
      </c>
    </row>
    <row r="1139" spans="1:10" x14ac:dyDescent="0.35">
      <c r="A1139" s="19">
        <v>43728</v>
      </c>
      <c r="B1139" s="20">
        <v>12</v>
      </c>
      <c r="C1139" s="17">
        <v>32.227600000000002</v>
      </c>
      <c r="D1139" s="19">
        <v>43728</v>
      </c>
      <c r="E1139" s="20">
        <v>12</v>
      </c>
      <c r="F1139" s="18">
        <f t="shared" si="51"/>
        <v>49.241750000000003</v>
      </c>
      <c r="G1139" s="18">
        <f>MAX(AVERAGE(C1139:C1141),AVERAGE(C1140:C1142),AVERAGE(C1141:C1143),AVERAGE(C1142:C1144),AVERAGE(C1143:C1145),AVERAGE(C1144:C1146))</f>
        <v>51.226566666666663</v>
      </c>
      <c r="H1139" s="18">
        <f>MAX(AVERAGE(C1139:C1140),AVERAGE(C1140:C1141),AVERAGE(C1141:C1142),AVERAGE(C1142:C1143),AVERAGE(C1143:C1144),AVERAGE(C1144:C1145),AVERAGE(C1145:C1146))</f>
        <v>54.067300000000003</v>
      </c>
      <c r="I1139" s="11">
        <f t="shared" si="52"/>
        <v>43728</v>
      </c>
      <c r="J1139" s="11" t="str">
        <f t="shared" si="53"/>
        <v/>
      </c>
    </row>
    <row r="1140" spans="1:10" x14ac:dyDescent="0.35">
      <c r="A1140" s="19">
        <v>43728</v>
      </c>
      <c r="B1140" s="20">
        <v>13</v>
      </c>
      <c r="C1140" s="17">
        <v>36.733800000000002</v>
      </c>
      <c r="D1140" s="19">
        <v>43728</v>
      </c>
      <c r="E1140" s="20">
        <v>13</v>
      </c>
      <c r="F1140" s="18" t="str">
        <f t="shared" si="51"/>
        <v/>
      </c>
      <c r="I1140" s="11">
        <f t="shared" si="52"/>
        <v>43728</v>
      </c>
      <c r="J1140" s="11" t="str">
        <f t="shared" si="53"/>
        <v/>
      </c>
    </row>
    <row r="1141" spans="1:10" x14ac:dyDescent="0.35">
      <c r="A1141" s="19">
        <v>43728</v>
      </c>
      <c r="B1141" s="20">
        <v>14</v>
      </c>
      <c r="C1141" s="17">
        <v>31.625499999999999</v>
      </c>
      <c r="D1141" s="19">
        <v>43728</v>
      </c>
      <c r="E1141" s="20">
        <v>14</v>
      </c>
      <c r="F1141" s="18" t="str">
        <f t="shared" si="51"/>
        <v/>
      </c>
      <c r="I1141" s="11">
        <f t="shared" si="52"/>
        <v>43728</v>
      </c>
      <c r="J1141" s="11" t="str">
        <f t="shared" si="53"/>
        <v/>
      </c>
    </row>
    <row r="1142" spans="1:10" x14ac:dyDescent="0.35">
      <c r="A1142" s="19">
        <v>43728</v>
      </c>
      <c r="B1142" s="20">
        <v>15</v>
      </c>
      <c r="C1142" s="17">
        <v>35.1952</v>
      </c>
      <c r="D1142" s="19">
        <v>43728</v>
      </c>
      <c r="E1142" s="20">
        <v>15</v>
      </c>
      <c r="F1142" s="18" t="str">
        <f t="shared" si="51"/>
        <v/>
      </c>
      <c r="I1142" s="11">
        <f t="shared" si="52"/>
        <v>43728</v>
      </c>
      <c r="J1142" s="11" t="str">
        <f t="shared" si="53"/>
        <v/>
      </c>
    </row>
    <row r="1143" spans="1:10" x14ac:dyDescent="0.35">
      <c r="A1143" s="19">
        <v>43728</v>
      </c>
      <c r="B1143" s="20">
        <v>16</v>
      </c>
      <c r="C1143" s="17">
        <v>43.287300000000002</v>
      </c>
      <c r="D1143" s="19">
        <v>43728</v>
      </c>
      <c r="E1143" s="20">
        <v>16</v>
      </c>
      <c r="F1143" s="18" t="str">
        <f t="shared" si="51"/>
        <v/>
      </c>
      <c r="I1143" s="11">
        <f t="shared" si="52"/>
        <v>43728</v>
      </c>
      <c r="J1143" s="11" t="str">
        <f t="shared" si="53"/>
        <v/>
      </c>
    </row>
    <row r="1144" spans="1:10" x14ac:dyDescent="0.35">
      <c r="A1144" s="19">
        <v>43728</v>
      </c>
      <c r="B1144" s="20">
        <v>17</v>
      </c>
      <c r="C1144" s="17">
        <v>45.545099999999998</v>
      </c>
      <c r="D1144" s="19">
        <v>43728</v>
      </c>
      <c r="E1144" s="20">
        <v>17</v>
      </c>
      <c r="F1144" s="18" t="str">
        <f t="shared" si="51"/>
        <v/>
      </c>
      <c r="I1144" s="11">
        <f t="shared" si="52"/>
        <v>43728</v>
      </c>
      <c r="J1144" s="11" t="str">
        <f t="shared" si="53"/>
        <v/>
      </c>
    </row>
    <row r="1145" spans="1:10" x14ac:dyDescent="0.35">
      <c r="A1145" s="19">
        <v>43728</v>
      </c>
      <c r="B1145" s="20">
        <v>18</v>
      </c>
      <c r="C1145" s="17">
        <v>50.155099999999997</v>
      </c>
      <c r="D1145" s="19">
        <v>43728</v>
      </c>
      <c r="E1145" s="20">
        <v>18</v>
      </c>
      <c r="F1145" s="18" t="str">
        <f t="shared" si="51"/>
        <v/>
      </c>
      <c r="I1145" s="11">
        <f t="shared" si="52"/>
        <v>43728</v>
      </c>
      <c r="J1145" s="11" t="str">
        <f t="shared" si="53"/>
        <v/>
      </c>
    </row>
    <row r="1146" spans="1:10" x14ac:dyDescent="0.35">
      <c r="A1146" s="19">
        <v>43728</v>
      </c>
      <c r="B1146" s="20">
        <v>19</v>
      </c>
      <c r="C1146" s="17">
        <v>57.979500000000002</v>
      </c>
      <c r="D1146" s="19">
        <v>43728</v>
      </c>
      <c r="E1146" s="20">
        <v>19</v>
      </c>
      <c r="F1146" s="18" t="str">
        <f t="shared" si="51"/>
        <v/>
      </c>
      <c r="I1146" s="11">
        <f t="shared" si="52"/>
        <v>43728</v>
      </c>
      <c r="J1146" s="11" t="str">
        <f t="shared" si="53"/>
        <v/>
      </c>
    </row>
    <row r="1147" spans="1:10" x14ac:dyDescent="0.35">
      <c r="A1147" s="19">
        <v>43729</v>
      </c>
      <c r="B1147" s="20">
        <v>12</v>
      </c>
      <c r="C1147" s="17">
        <v>18.3916</v>
      </c>
      <c r="D1147" s="19">
        <v>43729</v>
      </c>
      <c r="E1147" s="20">
        <v>12</v>
      </c>
      <c r="F1147" s="18">
        <f t="shared" si="51"/>
        <v>43.313149999999993</v>
      </c>
      <c r="G1147" s="18">
        <f>MAX(AVERAGE(C1147:C1149),AVERAGE(C1148:C1150),AVERAGE(C1149:C1151),AVERAGE(C1150:C1152),AVERAGE(C1151:C1153),AVERAGE(C1152:C1154))</f>
        <v>47.016833333333331</v>
      </c>
      <c r="H1147" s="18">
        <f>MAX(AVERAGE(C1147:C1148),AVERAGE(C1148:C1149),AVERAGE(C1149:C1150),AVERAGE(C1150:C1151),AVERAGE(C1151:C1152),AVERAGE(C1152:C1153),AVERAGE(C1153:C1154))</f>
        <v>50.503950000000003</v>
      </c>
      <c r="I1147" s="11">
        <f t="shared" si="52"/>
        <v>43729</v>
      </c>
      <c r="J1147" s="11" t="str">
        <f t="shared" si="53"/>
        <v/>
      </c>
    </row>
    <row r="1148" spans="1:10" x14ac:dyDescent="0.35">
      <c r="A1148" s="19">
        <v>43729</v>
      </c>
      <c r="B1148" s="20">
        <v>13</v>
      </c>
      <c r="C1148" s="17">
        <v>23.443300000000001</v>
      </c>
      <c r="D1148" s="19">
        <v>43729</v>
      </c>
      <c r="E1148" s="20">
        <v>13</v>
      </c>
      <c r="F1148" s="18" t="str">
        <f t="shared" si="51"/>
        <v/>
      </c>
      <c r="I1148" s="11">
        <f t="shared" si="52"/>
        <v>43729</v>
      </c>
      <c r="J1148" s="11" t="str">
        <f t="shared" si="53"/>
        <v/>
      </c>
    </row>
    <row r="1149" spans="1:10" x14ac:dyDescent="0.35">
      <c r="A1149" s="19">
        <v>43729</v>
      </c>
      <c r="B1149" s="20">
        <v>14</v>
      </c>
      <c r="C1149" s="17">
        <v>24.511299999999999</v>
      </c>
      <c r="D1149" s="19">
        <v>43729</v>
      </c>
      <c r="E1149" s="20">
        <v>14</v>
      </c>
      <c r="F1149" s="18" t="str">
        <f t="shared" si="51"/>
        <v/>
      </c>
      <c r="I1149" s="11">
        <f t="shared" si="52"/>
        <v>43729</v>
      </c>
      <c r="J1149" s="11" t="str">
        <f t="shared" si="53"/>
        <v/>
      </c>
    </row>
    <row r="1150" spans="1:10" x14ac:dyDescent="0.35">
      <c r="A1150" s="19">
        <v>43729</v>
      </c>
      <c r="B1150" s="20">
        <v>15</v>
      </c>
      <c r="C1150" s="17">
        <v>30.684899999999999</v>
      </c>
      <c r="D1150" s="19">
        <v>43729</v>
      </c>
      <c r="E1150" s="20">
        <v>15</v>
      </c>
      <c r="F1150" s="18" t="str">
        <f t="shared" si="51"/>
        <v/>
      </c>
      <c r="I1150" s="11">
        <f t="shared" si="52"/>
        <v>43729</v>
      </c>
      <c r="J1150" s="11" t="str">
        <f t="shared" si="53"/>
        <v/>
      </c>
    </row>
    <row r="1151" spans="1:10" x14ac:dyDescent="0.35">
      <c r="A1151" s="19">
        <v>43729</v>
      </c>
      <c r="B1151" s="20">
        <v>16</v>
      </c>
      <c r="C1151" s="17">
        <v>32.202100000000002</v>
      </c>
      <c r="D1151" s="19">
        <v>43729</v>
      </c>
      <c r="E1151" s="20">
        <v>16</v>
      </c>
      <c r="F1151" s="18" t="str">
        <f t="shared" si="51"/>
        <v/>
      </c>
      <c r="I1151" s="11">
        <f t="shared" si="52"/>
        <v>43729</v>
      </c>
      <c r="J1151" s="11" t="str">
        <f t="shared" si="53"/>
        <v/>
      </c>
    </row>
    <row r="1152" spans="1:10" x14ac:dyDescent="0.35">
      <c r="A1152" s="19">
        <v>43729</v>
      </c>
      <c r="B1152" s="20">
        <v>17</v>
      </c>
      <c r="C1152" s="17">
        <v>40.0426</v>
      </c>
      <c r="D1152" s="19">
        <v>43729</v>
      </c>
      <c r="E1152" s="20">
        <v>17</v>
      </c>
      <c r="F1152" s="18" t="str">
        <f t="shared" si="51"/>
        <v/>
      </c>
      <c r="I1152" s="11">
        <f t="shared" si="52"/>
        <v>43729</v>
      </c>
      <c r="J1152" s="11" t="str">
        <f t="shared" si="53"/>
        <v/>
      </c>
    </row>
    <row r="1153" spans="1:10" x14ac:dyDescent="0.35">
      <c r="A1153" s="19">
        <v>43729</v>
      </c>
      <c r="B1153" s="20">
        <v>18</v>
      </c>
      <c r="C1153" s="17">
        <v>43.863599999999998</v>
      </c>
      <c r="D1153" s="19">
        <v>43729</v>
      </c>
      <c r="E1153" s="20">
        <v>18</v>
      </c>
      <c r="F1153" s="18" t="str">
        <f t="shared" si="51"/>
        <v/>
      </c>
      <c r="H1153" s="18"/>
      <c r="I1153" s="11">
        <f t="shared" si="52"/>
        <v>43729</v>
      </c>
      <c r="J1153" s="11" t="str">
        <f t="shared" si="53"/>
        <v/>
      </c>
    </row>
    <row r="1154" spans="1:10" x14ac:dyDescent="0.35">
      <c r="A1154" s="19">
        <v>43729</v>
      </c>
      <c r="B1154" s="20">
        <v>19</v>
      </c>
      <c r="C1154" s="17">
        <v>57.144300000000001</v>
      </c>
      <c r="D1154" s="19">
        <v>43729</v>
      </c>
      <c r="E1154" s="20">
        <v>19</v>
      </c>
      <c r="F1154" s="18" t="str">
        <f t="shared" si="51"/>
        <v/>
      </c>
      <c r="I1154" s="11">
        <f t="shared" si="52"/>
        <v>43729</v>
      </c>
      <c r="J1154" s="11" t="str">
        <f t="shared" si="53"/>
        <v/>
      </c>
    </row>
    <row r="1155" spans="1:10" x14ac:dyDescent="0.35">
      <c r="A1155" s="19">
        <v>43730</v>
      </c>
      <c r="B1155" s="20">
        <v>12</v>
      </c>
      <c r="C1155" s="17">
        <v>22.2758</v>
      </c>
      <c r="D1155" s="19">
        <v>43730</v>
      </c>
      <c r="E1155" s="20">
        <v>12</v>
      </c>
      <c r="F1155" s="18">
        <f t="shared" si="51"/>
        <v>46.950099999999999</v>
      </c>
      <c r="G1155" s="18">
        <f>MAX(AVERAGE(C1155:C1157),AVERAGE(C1156:C1158),AVERAGE(C1157:C1159),AVERAGE(C1158:C1160),AVERAGE(C1159:C1161),AVERAGE(C1160:C1162))</f>
        <v>51.219066666666663</v>
      </c>
      <c r="H1155" s="18">
        <f>MAX(AVERAGE(C1155:C1156),AVERAGE(C1156:C1157),AVERAGE(C1157:C1158),AVERAGE(C1158:C1159),AVERAGE(C1159:C1160),AVERAGE(C1160:C1161),AVERAGE(C1161:C1162))</f>
        <v>57.303150000000002</v>
      </c>
      <c r="I1155" s="11">
        <f t="shared" si="52"/>
        <v>43730</v>
      </c>
      <c r="J1155" s="11" t="str">
        <f t="shared" si="53"/>
        <v/>
      </c>
    </row>
    <row r="1156" spans="1:10" x14ac:dyDescent="0.35">
      <c r="A1156" s="19">
        <v>43730</v>
      </c>
      <c r="B1156" s="20">
        <v>13</v>
      </c>
      <c r="C1156" s="17">
        <v>27.44</v>
      </c>
      <c r="D1156" s="19">
        <v>43730</v>
      </c>
      <c r="E1156" s="20">
        <v>13</v>
      </c>
      <c r="F1156" s="18" t="str">
        <f t="shared" ref="F1156:F1219" si="54">IF(E1156=12,MAX(AVERAGE(C1156:C1159),AVERAGE(C1157:C1160),AVERAGE(C1158:C1161),AVERAGE(C1159:C1162),AVERAGE(C1160:C1163)),"")</f>
        <v/>
      </c>
      <c r="I1156" s="11">
        <f t="shared" ref="I1156:I1219" si="55">A1156</f>
        <v>43730</v>
      </c>
      <c r="J1156" s="11" t="str">
        <f t="shared" ref="J1156:J1219" si="56">IF(F1156="","",IF(OR(F1156&gt;=95,G1156&gt;=95,H1156&gt;=95),I1156,""))</f>
        <v/>
      </c>
    </row>
    <row r="1157" spans="1:10" x14ac:dyDescent="0.35">
      <c r="A1157" s="19">
        <v>43730</v>
      </c>
      <c r="B1157" s="20">
        <v>14</v>
      </c>
      <c r="C1157" s="17">
        <v>29.847999999999999</v>
      </c>
      <c r="D1157" s="19">
        <v>43730</v>
      </c>
      <c r="E1157" s="20">
        <v>14</v>
      </c>
      <c r="F1157" s="18" t="str">
        <f t="shared" si="54"/>
        <v/>
      </c>
      <c r="I1157" s="11">
        <f t="shared" si="55"/>
        <v>43730</v>
      </c>
      <c r="J1157" s="11" t="str">
        <f t="shared" si="56"/>
        <v/>
      </c>
    </row>
    <row r="1158" spans="1:10" x14ac:dyDescent="0.35">
      <c r="A1158" s="19">
        <v>43730</v>
      </c>
      <c r="B1158" s="20">
        <v>15</v>
      </c>
      <c r="C1158" s="17">
        <v>32.6723</v>
      </c>
      <c r="D1158" s="19">
        <v>43730</v>
      </c>
      <c r="E1158" s="20">
        <v>15</v>
      </c>
      <c r="F1158" s="18" t="str">
        <f t="shared" si="54"/>
        <v/>
      </c>
      <c r="I1158" s="11">
        <f t="shared" si="55"/>
        <v>43730</v>
      </c>
      <c r="J1158" s="11" t="str">
        <f t="shared" si="56"/>
        <v/>
      </c>
    </row>
    <row r="1159" spans="1:10" x14ac:dyDescent="0.35">
      <c r="A1159" s="19">
        <v>43730</v>
      </c>
      <c r="B1159" s="20">
        <v>16</v>
      </c>
      <c r="C1159" s="17">
        <v>34.1432</v>
      </c>
      <c r="D1159" s="19">
        <v>43730</v>
      </c>
      <c r="E1159" s="20">
        <v>16</v>
      </c>
      <c r="F1159" s="18" t="str">
        <f t="shared" si="54"/>
        <v/>
      </c>
      <c r="I1159" s="11">
        <f t="shared" si="55"/>
        <v>43730</v>
      </c>
      <c r="J1159" s="11" t="str">
        <f t="shared" si="56"/>
        <v/>
      </c>
    </row>
    <row r="1160" spans="1:10" x14ac:dyDescent="0.35">
      <c r="A1160" s="19">
        <v>43730</v>
      </c>
      <c r="B1160" s="20">
        <v>17</v>
      </c>
      <c r="C1160" s="17">
        <v>39.050899999999999</v>
      </c>
      <c r="D1160" s="19">
        <v>43730</v>
      </c>
      <c r="E1160" s="20">
        <v>17</v>
      </c>
      <c r="F1160" s="18" t="str">
        <f t="shared" si="54"/>
        <v/>
      </c>
      <c r="I1160" s="11">
        <f t="shared" si="55"/>
        <v>43730</v>
      </c>
      <c r="J1160" s="11" t="str">
        <f t="shared" si="56"/>
        <v/>
      </c>
    </row>
    <row r="1161" spans="1:10" x14ac:dyDescent="0.35">
      <c r="A1161" s="19">
        <v>43730</v>
      </c>
      <c r="B1161" s="20">
        <v>18</v>
      </c>
      <c r="C1161" s="17">
        <v>52.182699999999997</v>
      </c>
      <c r="D1161" s="19">
        <v>43730</v>
      </c>
      <c r="E1161" s="20">
        <v>18</v>
      </c>
      <c r="F1161" s="18" t="str">
        <f t="shared" si="54"/>
        <v/>
      </c>
      <c r="I1161" s="11">
        <f t="shared" si="55"/>
        <v>43730</v>
      </c>
      <c r="J1161" s="11" t="str">
        <f t="shared" si="56"/>
        <v/>
      </c>
    </row>
    <row r="1162" spans="1:10" x14ac:dyDescent="0.35">
      <c r="A1162" s="19">
        <v>43730</v>
      </c>
      <c r="B1162" s="20">
        <v>19</v>
      </c>
      <c r="C1162" s="17">
        <v>62.4236</v>
      </c>
      <c r="D1162" s="19">
        <v>43730</v>
      </c>
      <c r="E1162" s="20">
        <v>19</v>
      </c>
      <c r="F1162" s="18" t="str">
        <f t="shared" si="54"/>
        <v/>
      </c>
      <c r="I1162" s="11">
        <f t="shared" si="55"/>
        <v>43730</v>
      </c>
      <c r="J1162" s="11" t="str">
        <f t="shared" si="56"/>
        <v/>
      </c>
    </row>
    <row r="1163" spans="1:10" x14ac:dyDescent="0.35">
      <c r="A1163" s="19">
        <v>43731</v>
      </c>
      <c r="B1163" s="20">
        <v>12</v>
      </c>
      <c r="C1163" s="17">
        <v>54.889200000000002</v>
      </c>
      <c r="D1163" s="19">
        <v>43731</v>
      </c>
      <c r="E1163" s="20">
        <v>12</v>
      </c>
      <c r="F1163" s="18">
        <f t="shared" si="54"/>
        <v>112.97992500000001</v>
      </c>
      <c r="G1163" s="18">
        <f>MAX(AVERAGE(C1163:C1165),AVERAGE(C1164:C1166),AVERAGE(C1165:C1167),AVERAGE(C1166:C1168),AVERAGE(C1167:C1169),AVERAGE(C1168:C1170))</f>
        <v>123.47266666666667</v>
      </c>
      <c r="H1163" s="18">
        <f>MAX(AVERAGE(C1163:C1164),AVERAGE(C1164:C1165),AVERAGE(C1165:C1166),AVERAGE(C1166:C1167),AVERAGE(C1167:C1168),AVERAGE(C1168:C1169),AVERAGE(C1169:C1170))</f>
        <v>124.24345</v>
      </c>
      <c r="I1163" s="11">
        <f t="shared" si="55"/>
        <v>43731</v>
      </c>
      <c r="J1163" s="11">
        <f t="shared" si="56"/>
        <v>43731</v>
      </c>
    </row>
    <row r="1164" spans="1:10" x14ac:dyDescent="0.35">
      <c r="A1164" s="19">
        <v>43731</v>
      </c>
      <c r="B1164" s="20">
        <v>13</v>
      </c>
      <c r="C1164" s="17">
        <v>63.681600000000003</v>
      </c>
      <c r="D1164" s="19">
        <v>43731</v>
      </c>
      <c r="E1164" s="20">
        <v>13</v>
      </c>
      <c r="F1164" s="18" t="str">
        <f t="shared" si="54"/>
        <v/>
      </c>
      <c r="I1164" s="11">
        <f t="shared" si="55"/>
        <v>43731</v>
      </c>
      <c r="J1164" s="11" t="str">
        <f t="shared" si="56"/>
        <v/>
      </c>
    </row>
    <row r="1165" spans="1:10" x14ac:dyDescent="0.35">
      <c r="A1165" s="19">
        <v>43731</v>
      </c>
      <c r="B1165" s="20">
        <v>14</v>
      </c>
      <c r="C1165" s="17">
        <v>121.9311</v>
      </c>
      <c r="D1165" s="19">
        <v>43731</v>
      </c>
      <c r="E1165" s="20">
        <v>14</v>
      </c>
      <c r="F1165" s="18" t="str">
        <f t="shared" si="54"/>
        <v/>
      </c>
      <c r="H1165" s="18"/>
      <c r="I1165" s="11">
        <f t="shared" si="55"/>
        <v>43731</v>
      </c>
      <c r="J1165" s="11" t="str">
        <f t="shared" si="56"/>
        <v/>
      </c>
    </row>
    <row r="1166" spans="1:10" x14ac:dyDescent="0.35">
      <c r="A1166" s="19">
        <v>43731</v>
      </c>
      <c r="B1166" s="20">
        <v>15</v>
      </c>
      <c r="C1166" s="17">
        <v>109.2954</v>
      </c>
      <c r="D1166" s="19">
        <v>43731</v>
      </c>
      <c r="E1166" s="20">
        <v>15</v>
      </c>
      <c r="F1166" s="18" t="str">
        <f t="shared" si="54"/>
        <v/>
      </c>
      <c r="I1166" s="11">
        <f t="shared" si="55"/>
        <v>43731</v>
      </c>
      <c r="J1166" s="11" t="str">
        <f t="shared" si="56"/>
        <v/>
      </c>
    </row>
    <row r="1167" spans="1:10" x14ac:dyDescent="0.35">
      <c r="A1167" s="19">
        <v>43731</v>
      </c>
      <c r="B1167" s="20">
        <v>16</v>
      </c>
      <c r="C1167" s="17">
        <v>139.19149999999999</v>
      </c>
      <c r="D1167" s="19">
        <v>43731</v>
      </c>
      <c r="E1167" s="20">
        <v>16</v>
      </c>
      <c r="F1167" s="18" t="str">
        <f t="shared" si="54"/>
        <v/>
      </c>
      <c r="I1167" s="11">
        <f t="shared" si="55"/>
        <v>43731</v>
      </c>
      <c r="J1167" s="11" t="str">
        <f t="shared" si="56"/>
        <v/>
      </c>
    </row>
    <row r="1168" spans="1:10" x14ac:dyDescent="0.35">
      <c r="A1168" s="19">
        <v>43731</v>
      </c>
      <c r="B1168" s="20">
        <v>17</v>
      </c>
      <c r="C1168" s="17">
        <v>81.5017</v>
      </c>
      <c r="D1168" s="19">
        <v>43731</v>
      </c>
      <c r="E1168" s="20">
        <v>17</v>
      </c>
      <c r="F1168" s="18" t="str">
        <f t="shared" si="54"/>
        <v/>
      </c>
      <c r="I1168" s="11">
        <f t="shared" si="55"/>
        <v>43731</v>
      </c>
      <c r="J1168" s="11" t="str">
        <f t="shared" si="56"/>
        <v/>
      </c>
    </row>
    <row r="1169" spans="1:10" x14ac:dyDescent="0.35">
      <c r="A1169" s="19">
        <v>43731</v>
      </c>
      <c r="B1169" s="20">
        <v>18</v>
      </c>
      <c r="C1169" s="17">
        <v>52.061300000000003</v>
      </c>
      <c r="D1169" s="19">
        <v>43731</v>
      </c>
      <c r="E1169" s="20">
        <v>18</v>
      </c>
      <c r="F1169" s="18" t="str">
        <f t="shared" si="54"/>
        <v/>
      </c>
      <c r="I1169" s="11">
        <f t="shared" si="55"/>
        <v>43731</v>
      </c>
      <c r="J1169" s="11" t="str">
        <f t="shared" si="56"/>
        <v/>
      </c>
    </row>
    <row r="1170" spans="1:10" x14ac:dyDescent="0.35">
      <c r="A1170" s="19">
        <v>43731</v>
      </c>
      <c r="B1170" s="20">
        <v>19</v>
      </c>
      <c r="C1170" s="17">
        <v>91.514600000000002</v>
      </c>
      <c r="D1170" s="19">
        <v>43731</v>
      </c>
      <c r="E1170" s="20">
        <v>19</v>
      </c>
      <c r="F1170" s="18" t="str">
        <f t="shared" si="54"/>
        <v/>
      </c>
      <c r="I1170" s="11">
        <f t="shared" si="55"/>
        <v>43731</v>
      </c>
      <c r="J1170" s="11" t="str">
        <f t="shared" si="56"/>
        <v/>
      </c>
    </row>
    <row r="1171" spans="1:10" x14ac:dyDescent="0.35">
      <c r="A1171" s="19">
        <v>43732</v>
      </c>
      <c r="B1171" s="20">
        <v>12</v>
      </c>
      <c r="C1171" s="17">
        <v>39.372399999999999</v>
      </c>
      <c r="D1171" s="19">
        <v>43732</v>
      </c>
      <c r="E1171" s="20">
        <v>12</v>
      </c>
      <c r="F1171" s="18">
        <f t="shared" si="54"/>
        <v>101.69305</v>
      </c>
      <c r="G1171" s="18">
        <f>MAX(AVERAGE(C1171:C1173),AVERAGE(C1172:C1174),AVERAGE(C1173:C1175),AVERAGE(C1174:C1176),AVERAGE(C1175:C1177),AVERAGE(C1176:C1178))</f>
        <v>113.22916666666667</v>
      </c>
      <c r="H1171" s="18">
        <f>MAX(AVERAGE(C1171:C1172),AVERAGE(C1172:C1173),AVERAGE(C1173:C1174),AVERAGE(C1174:C1175),AVERAGE(C1175:C1176),AVERAGE(C1176:C1177),AVERAGE(C1177:C1178))</f>
        <v>137.55450000000002</v>
      </c>
      <c r="I1171" s="11">
        <f t="shared" si="55"/>
        <v>43732</v>
      </c>
      <c r="J1171" s="11">
        <f t="shared" si="56"/>
        <v>43732</v>
      </c>
    </row>
    <row r="1172" spans="1:10" x14ac:dyDescent="0.35">
      <c r="A1172" s="19">
        <v>43732</v>
      </c>
      <c r="B1172" s="20">
        <v>13</v>
      </c>
      <c r="C1172" s="17">
        <v>44.849400000000003</v>
      </c>
      <c r="D1172" s="19">
        <v>43732</v>
      </c>
      <c r="E1172" s="20">
        <v>13</v>
      </c>
      <c r="F1172" s="18" t="str">
        <f t="shared" si="54"/>
        <v/>
      </c>
      <c r="I1172" s="11">
        <f t="shared" si="55"/>
        <v>43732</v>
      </c>
      <c r="J1172" s="11" t="str">
        <f t="shared" si="56"/>
        <v/>
      </c>
    </row>
    <row r="1173" spans="1:10" x14ac:dyDescent="0.35">
      <c r="A1173" s="19">
        <v>43732</v>
      </c>
      <c r="B1173" s="20">
        <v>14</v>
      </c>
      <c r="C1173" s="17">
        <v>47.681199999999997</v>
      </c>
      <c r="D1173" s="19">
        <v>43732</v>
      </c>
      <c r="E1173" s="20">
        <v>14</v>
      </c>
      <c r="F1173" s="18" t="str">
        <f t="shared" si="54"/>
        <v/>
      </c>
      <c r="I1173" s="11">
        <f t="shared" si="55"/>
        <v>43732</v>
      </c>
      <c r="J1173" s="11" t="str">
        <f t="shared" si="56"/>
        <v/>
      </c>
    </row>
    <row r="1174" spans="1:10" x14ac:dyDescent="0.35">
      <c r="A1174" s="19">
        <v>43732</v>
      </c>
      <c r="B1174" s="20">
        <v>15</v>
      </c>
      <c r="C1174" s="17">
        <v>79.8459</v>
      </c>
      <c r="D1174" s="19">
        <v>43732</v>
      </c>
      <c r="E1174" s="20">
        <v>15</v>
      </c>
      <c r="F1174" s="18" t="str">
        <f t="shared" si="54"/>
        <v/>
      </c>
      <c r="I1174" s="11">
        <f t="shared" si="55"/>
        <v>43732</v>
      </c>
      <c r="J1174" s="11" t="str">
        <f t="shared" si="56"/>
        <v/>
      </c>
    </row>
    <row r="1175" spans="1:10" x14ac:dyDescent="0.35">
      <c r="A1175" s="19">
        <v>43732</v>
      </c>
      <c r="B1175" s="20">
        <v>16</v>
      </c>
      <c r="C1175" s="17">
        <v>67.084699999999998</v>
      </c>
      <c r="D1175" s="19">
        <v>43732</v>
      </c>
      <c r="E1175" s="20">
        <v>16</v>
      </c>
      <c r="F1175" s="18" t="str">
        <f t="shared" si="54"/>
        <v/>
      </c>
      <c r="H1175" s="18"/>
      <c r="I1175" s="11">
        <f t="shared" si="55"/>
        <v>43732</v>
      </c>
      <c r="J1175" s="11" t="str">
        <f t="shared" si="56"/>
        <v/>
      </c>
    </row>
    <row r="1176" spans="1:10" x14ac:dyDescent="0.35">
      <c r="A1176" s="19">
        <v>43732</v>
      </c>
      <c r="B1176" s="20">
        <v>17</v>
      </c>
      <c r="C1176" s="17">
        <v>64.578500000000005</v>
      </c>
      <c r="D1176" s="19">
        <v>43732</v>
      </c>
      <c r="E1176" s="20">
        <v>17</v>
      </c>
      <c r="F1176" s="18" t="str">
        <f t="shared" si="54"/>
        <v/>
      </c>
      <c r="I1176" s="11">
        <f t="shared" si="55"/>
        <v>43732</v>
      </c>
      <c r="J1176" s="11" t="str">
        <f t="shared" si="56"/>
        <v/>
      </c>
    </row>
    <row r="1177" spans="1:10" x14ac:dyDescent="0.35">
      <c r="A1177" s="19">
        <v>43732</v>
      </c>
      <c r="B1177" s="20">
        <v>18</v>
      </c>
      <c r="C1177" s="17">
        <v>107.5385</v>
      </c>
      <c r="D1177" s="19">
        <v>43732</v>
      </c>
      <c r="E1177" s="20">
        <v>18</v>
      </c>
      <c r="F1177" s="18" t="str">
        <f t="shared" si="54"/>
        <v/>
      </c>
      <c r="I1177" s="11">
        <f t="shared" si="55"/>
        <v>43732</v>
      </c>
      <c r="J1177" s="11" t="str">
        <f t="shared" si="56"/>
        <v/>
      </c>
    </row>
    <row r="1178" spans="1:10" x14ac:dyDescent="0.35">
      <c r="A1178" s="19">
        <v>43732</v>
      </c>
      <c r="B1178" s="20">
        <v>19</v>
      </c>
      <c r="C1178" s="17">
        <v>167.57050000000001</v>
      </c>
      <c r="D1178" s="19">
        <v>43732</v>
      </c>
      <c r="E1178" s="20">
        <v>19</v>
      </c>
      <c r="F1178" s="18" t="str">
        <f t="shared" si="54"/>
        <v/>
      </c>
      <c r="I1178" s="11">
        <f t="shared" si="55"/>
        <v>43732</v>
      </c>
      <c r="J1178" s="11" t="str">
        <f t="shared" si="56"/>
        <v/>
      </c>
    </row>
    <row r="1179" spans="1:10" x14ac:dyDescent="0.35">
      <c r="A1179" s="19">
        <v>43733</v>
      </c>
      <c r="B1179" s="20">
        <v>12</v>
      </c>
      <c r="C1179" s="17">
        <v>46.588200000000001</v>
      </c>
      <c r="D1179" s="19">
        <v>43733</v>
      </c>
      <c r="E1179" s="20">
        <v>12</v>
      </c>
      <c r="F1179" s="18">
        <f t="shared" si="54"/>
        <v>105.481725</v>
      </c>
      <c r="G1179" s="18">
        <f>MAX(AVERAGE(C1179:C1181),AVERAGE(C1180:C1182),AVERAGE(C1181:C1183),AVERAGE(C1182:C1184),AVERAGE(C1183:C1185),AVERAGE(C1184:C1186))</f>
        <v>119.51556666666666</v>
      </c>
      <c r="H1179" s="18">
        <f>MAX(AVERAGE(C1179:C1180),AVERAGE(C1180:C1181),AVERAGE(C1181:C1182),AVERAGE(C1182:C1183),AVERAGE(C1183:C1184),AVERAGE(C1184:C1185),AVERAGE(C1185:C1186))</f>
        <v>145.46535</v>
      </c>
      <c r="I1179" s="11">
        <f t="shared" si="55"/>
        <v>43733</v>
      </c>
      <c r="J1179" s="11">
        <f t="shared" si="56"/>
        <v>43733</v>
      </c>
    </row>
    <row r="1180" spans="1:10" x14ac:dyDescent="0.35">
      <c r="A1180" s="19">
        <v>43733</v>
      </c>
      <c r="B1180" s="20">
        <v>13</v>
      </c>
      <c r="C1180" s="17">
        <v>41.535699999999999</v>
      </c>
      <c r="D1180" s="19">
        <v>43733</v>
      </c>
      <c r="E1180" s="20">
        <v>13</v>
      </c>
      <c r="F1180" s="18" t="str">
        <f t="shared" si="54"/>
        <v/>
      </c>
      <c r="I1180" s="11">
        <f t="shared" si="55"/>
        <v>43733</v>
      </c>
      <c r="J1180" s="11" t="str">
        <f t="shared" si="56"/>
        <v/>
      </c>
    </row>
    <row r="1181" spans="1:10" x14ac:dyDescent="0.35">
      <c r="A1181" s="19">
        <v>43733</v>
      </c>
      <c r="B1181" s="20">
        <v>14</v>
      </c>
      <c r="C1181" s="17">
        <v>46.436999999999998</v>
      </c>
      <c r="D1181" s="19">
        <v>43733</v>
      </c>
      <c r="E1181" s="20">
        <v>14</v>
      </c>
      <c r="F1181" s="18" t="str">
        <f t="shared" si="54"/>
        <v/>
      </c>
      <c r="I1181" s="11">
        <f t="shared" si="55"/>
        <v>43733</v>
      </c>
      <c r="J1181" s="11" t="str">
        <f t="shared" si="56"/>
        <v/>
      </c>
    </row>
    <row r="1182" spans="1:10" x14ac:dyDescent="0.35">
      <c r="A1182" s="19">
        <v>43733</v>
      </c>
      <c r="B1182" s="20">
        <v>15</v>
      </c>
      <c r="C1182" s="17">
        <v>61.345399999999998</v>
      </c>
      <c r="D1182" s="19">
        <v>43733</v>
      </c>
      <c r="E1182" s="20">
        <v>15</v>
      </c>
      <c r="F1182" s="18" t="str">
        <f t="shared" si="54"/>
        <v/>
      </c>
      <c r="I1182" s="11">
        <f t="shared" si="55"/>
        <v>43733</v>
      </c>
      <c r="J1182" s="11" t="str">
        <f t="shared" si="56"/>
        <v/>
      </c>
    </row>
    <row r="1183" spans="1:10" x14ac:dyDescent="0.35">
      <c r="A1183" s="19">
        <v>43733</v>
      </c>
      <c r="B1183" s="20">
        <v>16</v>
      </c>
      <c r="C1183" s="17">
        <v>63.380200000000002</v>
      </c>
      <c r="D1183" s="19">
        <v>43733</v>
      </c>
      <c r="E1183" s="20">
        <v>16</v>
      </c>
      <c r="F1183" s="18" t="str">
        <f t="shared" si="54"/>
        <v/>
      </c>
      <c r="I1183" s="11">
        <f t="shared" si="55"/>
        <v>43733</v>
      </c>
      <c r="J1183" s="11" t="str">
        <f t="shared" si="56"/>
        <v/>
      </c>
    </row>
    <row r="1184" spans="1:10" x14ac:dyDescent="0.35">
      <c r="A1184" s="19">
        <v>43733</v>
      </c>
      <c r="B1184" s="20">
        <v>17</v>
      </c>
      <c r="C1184" s="17">
        <v>67.616</v>
      </c>
      <c r="D1184" s="19">
        <v>43733</v>
      </c>
      <c r="E1184" s="20">
        <v>17</v>
      </c>
      <c r="F1184" s="18" t="str">
        <f t="shared" si="54"/>
        <v/>
      </c>
      <c r="I1184" s="11">
        <f t="shared" si="55"/>
        <v>43733</v>
      </c>
      <c r="J1184" s="11" t="str">
        <f t="shared" si="56"/>
        <v/>
      </c>
    </row>
    <row r="1185" spans="1:10" x14ac:dyDescent="0.35">
      <c r="A1185" s="19">
        <v>43733</v>
      </c>
      <c r="B1185" s="20">
        <v>18</v>
      </c>
      <c r="C1185" s="17">
        <v>115.9922</v>
      </c>
      <c r="D1185" s="19">
        <v>43733</v>
      </c>
      <c r="E1185" s="20">
        <v>18</v>
      </c>
      <c r="F1185" s="18" t="str">
        <f t="shared" si="54"/>
        <v/>
      </c>
      <c r="H1185" s="18"/>
      <c r="I1185" s="11">
        <f t="shared" si="55"/>
        <v>43733</v>
      </c>
      <c r="J1185" s="11" t="str">
        <f t="shared" si="56"/>
        <v/>
      </c>
    </row>
    <row r="1186" spans="1:10" x14ac:dyDescent="0.35">
      <c r="A1186" s="19">
        <v>43733</v>
      </c>
      <c r="B1186" s="20">
        <v>19</v>
      </c>
      <c r="C1186" s="17">
        <v>174.9385</v>
      </c>
      <c r="D1186" s="19">
        <v>43733</v>
      </c>
      <c r="E1186" s="20">
        <v>19</v>
      </c>
      <c r="F1186" s="18" t="str">
        <f t="shared" si="54"/>
        <v/>
      </c>
      <c r="I1186" s="11">
        <f t="shared" si="55"/>
        <v>43733</v>
      </c>
      <c r="J1186" s="11" t="str">
        <f t="shared" si="56"/>
        <v/>
      </c>
    </row>
    <row r="1187" spans="1:10" x14ac:dyDescent="0.35">
      <c r="A1187" s="19">
        <v>43734</v>
      </c>
      <c r="B1187" s="20">
        <v>12</v>
      </c>
      <c r="C1187" s="17">
        <v>34.802599999999998</v>
      </c>
      <c r="D1187" s="19">
        <v>43734</v>
      </c>
      <c r="E1187" s="20">
        <v>12</v>
      </c>
      <c r="F1187" s="18">
        <f t="shared" si="54"/>
        <v>56.704974999999997</v>
      </c>
      <c r="G1187" s="18">
        <f>MAX(AVERAGE(C1187:C1189),AVERAGE(C1188:C1190),AVERAGE(C1189:C1191),AVERAGE(C1190:C1192),AVERAGE(C1191:C1193),AVERAGE(C1192:C1194))</f>
        <v>57.911466666666662</v>
      </c>
      <c r="H1187" s="18">
        <f>MAX(AVERAGE(C1187:C1188),AVERAGE(C1188:C1189),AVERAGE(C1189:C1190),AVERAGE(C1190:C1191),AVERAGE(C1191:C1192),AVERAGE(C1192:C1193),AVERAGE(C1193:C1194))</f>
        <v>63.969799999999992</v>
      </c>
      <c r="I1187" s="11">
        <f t="shared" si="55"/>
        <v>43734</v>
      </c>
      <c r="J1187" s="11" t="str">
        <f t="shared" si="56"/>
        <v/>
      </c>
    </row>
    <row r="1188" spans="1:10" x14ac:dyDescent="0.35">
      <c r="A1188" s="19">
        <v>43734</v>
      </c>
      <c r="B1188" s="20">
        <v>13</v>
      </c>
      <c r="C1188" s="17">
        <v>39.137300000000003</v>
      </c>
      <c r="D1188" s="19">
        <v>43734</v>
      </c>
      <c r="E1188" s="20">
        <v>13</v>
      </c>
      <c r="F1188" s="18" t="str">
        <f t="shared" si="54"/>
        <v/>
      </c>
      <c r="I1188" s="11">
        <f t="shared" si="55"/>
        <v>43734</v>
      </c>
      <c r="J1188" s="11" t="str">
        <f t="shared" si="56"/>
        <v/>
      </c>
    </row>
    <row r="1189" spans="1:10" x14ac:dyDescent="0.35">
      <c r="A1189" s="19">
        <v>43734</v>
      </c>
      <c r="B1189" s="20">
        <v>14</v>
      </c>
      <c r="C1189" s="17">
        <v>42.625500000000002</v>
      </c>
      <c r="D1189" s="19">
        <v>43734</v>
      </c>
      <c r="E1189" s="20">
        <v>14</v>
      </c>
      <c r="F1189" s="18" t="str">
        <f t="shared" si="54"/>
        <v/>
      </c>
      <c r="I1189" s="11">
        <f t="shared" si="55"/>
        <v>43734</v>
      </c>
      <c r="J1189" s="11" t="str">
        <f t="shared" si="56"/>
        <v/>
      </c>
    </row>
    <row r="1190" spans="1:10" x14ac:dyDescent="0.35">
      <c r="A1190" s="19">
        <v>43734</v>
      </c>
      <c r="B1190" s="20">
        <v>15</v>
      </c>
      <c r="C1190" s="17">
        <v>51.110599999999998</v>
      </c>
      <c r="D1190" s="19">
        <v>43734</v>
      </c>
      <c r="E1190" s="20">
        <v>15</v>
      </c>
      <c r="F1190" s="18" t="str">
        <f t="shared" si="54"/>
        <v/>
      </c>
      <c r="I1190" s="11">
        <f t="shared" si="55"/>
        <v>43734</v>
      </c>
      <c r="J1190" s="11" t="str">
        <f t="shared" si="56"/>
        <v/>
      </c>
    </row>
    <row r="1191" spans="1:10" x14ac:dyDescent="0.35">
      <c r="A1191" s="19">
        <v>43734</v>
      </c>
      <c r="B1191" s="20">
        <v>16</v>
      </c>
      <c r="C1191" s="17">
        <v>53.085500000000003</v>
      </c>
      <c r="D1191" s="19">
        <v>43734</v>
      </c>
      <c r="E1191" s="20">
        <v>16</v>
      </c>
      <c r="F1191" s="18" t="str">
        <f t="shared" si="54"/>
        <v/>
      </c>
      <c r="I1191" s="11">
        <f t="shared" si="55"/>
        <v>43734</v>
      </c>
      <c r="J1191" s="11" t="str">
        <f t="shared" si="56"/>
        <v/>
      </c>
    </row>
    <row r="1192" spans="1:10" x14ac:dyDescent="0.35">
      <c r="A1192" s="19">
        <v>43734</v>
      </c>
      <c r="B1192" s="20">
        <v>17</v>
      </c>
      <c r="C1192" s="17">
        <v>45.794800000000002</v>
      </c>
      <c r="D1192" s="19">
        <v>43734</v>
      </c>
      <c r="E1192" s="20">
        <v>17</v>
      </c>
      <c r="F1192" s="18" t="str">
        <f t="shared" si="54"/>
        <v/>
      </c>
      <c r="I1192" s="11">
        <f t="shared" si="55"/>
        <v>43734</v>
      </c>
      <c r="J1192" s="11" t="str">
        <f t="shared" si="56"/>
        <v/>
      </c>
    </row>
    <row r="1193" spans="1:10" x14ac:dyDescent="0.35">
      <c r="A1193" s="19">
        <v>43734</v>
      </c>
      <c r="B1193" s="20">
        <v>18</v>
      </c>
      <c r="C1193" s="17">
        <v>57.253999999999998</v>
      </c>
      <c r="D1193" s="19">
        <v>43734</v>
      </c>
      <c r="E1193" s="20">
        <v>18</v>
      </c>
      <c r="F1193" s="18" t="str">
        <f t="shared" si="54"/>
        <v/>
      </c>
      <c r="I1193" s="11">
        <f t="shared" si="55"/>
        <v>43734</v>
      </c>
      <c r="J1193" s="11" t="str">
        <f t="shared" si="56"/>
        <v/>
      </c>
    </row>
    <row r="1194" spans="1:10" x14ac:dyDescent="0.35">
      <c r="A1194" s="19">
        <v>43734</v>
      </c>
      <c r="B1194" s="20">
        <v>19</v>
      </c>
      <c r="C1194" s="17">
        <v>70.685599999999994</v>
      </c>
      <c r="D1194" s="19">
        <v>43734</v>
      </c>
      <c r="E1194" s="20">
        <v>19</v>
      </c>
      <c r="F1194" s="18" t="str">
        <f t="shared" si="54"/>
        <v/>
      </c>
      <c r="I1194" s="11">
        <f t="shared" si="55"/>
        <v>43734</v>
      </c>
      <c r="J1194" s="11" t="str">
        <f t="shared" si="56"/>
        <v/>
      </c>
    </row>
    <row r="1195" spans="1:10" x14ac:dyDescent="0.35">
      <c r="A1195" s="19">
        <v>43735</v>
      </c>
      <c r="B1195" s="20">
        <v>12</v>
      </c>
      <c r="C1195" s="17">
        <v>26.615600000000001</v>
      </c>
      <c r="D1195" s="19">
        <v>43735</v>
      </c>
      <c r="E1195" s="20">
        <v>12</v>
      </c>
      <c r="F1195" s="18">
        <f t="shared" si="54"/>
        <v>44.413575000000002</v>
      </c>
      <c r="G1195" s="18">
        <f>MAX(AVERAGE(C1195:C1197),AVERAGE(C1196:C1198),AVERAGE(C1197:C1199),AVERAGE(C1198:C1200),AVERAGE(C1199:C1201),AVERAGE(C1200:C1202))</f>
        <v>46.498133333333328</v>
      </c>
      <c r="H1195" s="18">
        <f>MAX(AVERAGE(C1195:C1196),AVERAGE(C1196:C1197),AVERAGE(C1197:C1198),AVERAGE(C1198:C1199),AVERAGE(C1199:C1200),AVERAGE(C1200:C1201),AVERAGE(C1201:C1202))</f>
        <v>51.656099999999995</v>
      </c>
      <c r="I1195" s="11">
        <f t="shared" si="55"/>
        <v>43735</v>
      </c>
      <c r="J1195" s="11" t="str">
        <f t="shared" si="56"/>
        <v/>
      </c>
    </row>
    <row r="1196" spans="1:10" x14ac:dyDescent="0.35">
      <c r="A1196" s="19">
        <v>43735</v>
      </c>
      <c r="B1196" s="20">
        <v>13</v>
      </c>
      <c r="C1196" s="17">
        <v>31.221599999999999</v>
      </c>
      <c r="D1196" s="19">
        <v>43735</v>
      </c>
      <c r="E1196" s="20">
        <v>13</v>
      </c>
      <c r="F1196" s="18" t="str">
        <f t="shared" si="54"/>
        <v/>
      </c>
      <c r="I1196" s="11">
        <f t="shared" si="55"/>
        <v>43735</v>
      </c>
      <c r="J1196" s="11" t="str">
        <f t="shared" si="56"/>
        <v/>
      </c>
    </row>
    <row r="1197" spans="1:10" x14ac:dyDescent="0.35">
      <c r="A1197" s="19">
        <v>43735</v>
      </c>
      <c r="B1197" s="20">
        <v>14</v>
      </c>
      <c r="C1197" s="17">
        <v>33.258499999999998</v>
      </c>
      <c r="D1197" s="19">
        <v>43735</v>
      </c>
      <c r="E1197" s="20">
        <v>14</v>
      </c>
      <c r="F1197" s="18" t="str">
        <f t="shared" si="54"/>
        <v/>
      </c>
      <c r="I1197" s="11">
        <f t="shared" si="55"/>
        <v>43735</v>
      </c>
      <c r="J1197" s="11" t="str">
        <f t="shared" si="56"/>
        <v/>
      </c>
    </row>
    <row r="1198" spans="1:10" x14ac:dyDescent="0.35">
      <c r="A1198" s="19">
        <v>43735</v>
      </c>
      <c r="B1198" s="20">
        <v>15</v>
      </c>
      <c r="C1198" s="17">
        <v>38.205399999999997</v>
      </c>
      <c r="D1198" s="19">
        <v>43735</v>
      </c>
      <c r="E1198" s="20">
        <v>15</v>
      </c>
      <c r="F1198" s="18" t="str">
        <f t="shared" si="54"/>
        <v/>
      </c>
      <c r="I1198" s="11">
        <f t="shared" si="55"/>
        <v>43735</v>
      </c>
      <c r="J1198" s="11" t="str">
        <f t="shared" si="56"/>
        <v/>
      </c>
    </row>
    <row r="1199" spans="1:10" x14ac:dyDescent="0.35">
      <c r="A1199" s="19">
        <v>43735</v>
      </c>
      <c r="B1199" s="20">
        <v>16</v>
      </c>
      <c r="C1199" s="17">
        <v>38.1599</v>
      </c>
      <c r="D1199" s="19">
        <v>43735</v>
      </c>
      <c r="E1199" s="20">
        <v>16</v>
      </c>
      <c r="F1199" s="18" t="str">
        <f t="shared" si="54"/>
        <v/>
      </c>
      <c r="I1199" s="11">
        <f t="shared" si="55"/>
        <v>43735</v>
      </c>
      <c r="J1199" s="11" t="str">
        <f t="shared" si="56"/>
        <v/>
      </c>
    </row>
    <row r="1200" spans="1:10" x14ac:dyDescent="0.35">
      <c r="A1200" s="19">
        <v>43735</v>
      </c>
      <c r="B1200" s="20">
        <v>17</v>
      </c>
      <c r="C1200" s="17">
        <v>36.182200000000002</v>
      </c>
      <c r="D1200" s="19">
        <v>43735</v>
      </c>
      <c r="E1200" s="20">
        <v>17</v>
      </c>
      <c r="F1200" s="18" t="str">
        <f t="shared" si="54"/>
        <v/>
      </c>
      <c r="I1200" s="11">
        <f t="shared" si="55"/>
        <v>43735</v>
      </c>
      <c r="J1200" s="11" t="str">
        <f t="shared" si="56"/>
        <v/>
      </c>
    </row>
    <row r="1201" spans="1:10" x14ac:dyDescent="0.35">
      <c r="A1201" s="19">
        <v>43735</v>
      </c>
      <c r="B1201" s="20">
        <v>18</v>
      </c>
      <c r="C1201" s="17">
        <v>49.335599999999999</v>
      </c>
      <c r="D1201" s="19">
        <v>43735</v>
      </c>
      <c r="E1201" s="20">
        <v>18</v>
      </c>
      <c r="F1201" s="18" t="str">
        <f t="shared" si="54"/>
        <v/>
      </c>
      <c r="I1201" s="11">
        <f t="shared" si="55"/>
        <v>43735</v>
      </c>
      <c r="J1201" s="11" t="str">
        <f t="shared" si="56"/>
        <v/>
      </c>
    </row>
    <row r="1202" spans="1:10" x14ac:dyDescent="0.35">
      <c r="A1202" s="19">
        <v>43735</v>
      </c>
      <c r="B1202" s="20">
        <v>19</v>
      </c>
      <c r="C1202" s="17">
        <v>53.976599999999998</v>
      </c>
      <c r="D1202" s="19">
        <v>43735</v>
      </c>
      <c r="E1202" s="20">
        <v>19</v>
      </c>
      <c r="F1202" s="18" t="str">
        <f t="shared" si="54"/>
        <v/>
      </c>
      <c r="I1202" s="11">
        <f t="shared" si="55"/>
        <v>43735</v>
      </c>
      <c r="J1202" s="11" t="str">
        <f t="shared" si="56"/>
        <v/>
      </c>
    </row>
    <row r="1203" spans="1:10" x14ac:dyDescent="0.35">
      <c r="A1203" s="19">
        <v>43736</v>
      </c>
      <c r="B1203" s="20">
        <v>12</v>
      </c>
      <c r="C1203" s="17">
        <v>22.963699999999999</v>
      </c>
      <c r="D1203" s="19">
        <v>43736</v>
      </c>
      <c r="E1203" s="20">
        <v>12</v>
      </c>
      <c r="F1203" s="18">
        <f t="shared" si="54"/>
        <v>37.376725</v>
      </c>
      <c r="G1203" s="18">
        <f>MAX(AVERAGE(C1203:C1205),AVERAGE(C1204:C1206),AVERAGE(C1205:C1207),AVERAGE(C1206:C1208),AVERAGE(C1207:C1209),AVERAGE(C1208:C1210))</f>
        <v>39.178533333333341</v>
      </c>
      <c r="H1203" s="18">
        <f>MAX(AVERAGE(C1203:C1204),AVERAGE(C1204:C1205),AVERAGE(C1205:C1206),AVERAGE(C1206:C1207),AVERAGE(C1207:C1208),AVERAGE(C1208:C1209),AVERAGE(C1209:C1210))</f>
        <v>43.588050000000003</v>
      </c>
      <c r="I1203" s="11">
        <f t="shared" si="55"/>
        <v>43736</v>
      </c>
      <c r="J1203" s="11" t="str">
        <f t="shared" si="56"/>
        <v/>
      </c>
    </row>
    <row r="1204" spans="1:10" x14ac:dyDescent="0.35">
      <c r="A1204" s="19">
        <v>43736</v>
      </c>
      <c r="B1204" s="20">
        <v>13</v>
      </c>
      <c r="C1204" s="17">
        <v>21.420400000000001</v>
      </c>
      <c r="D1204" s="19">
        <v>43736</v>
      </c>
      <c r="E1204" s="20">
        <v>13</v>
      </c>
      <c r="F1204" s="18" t="str">
        <f t="shared" si="54"/>
        <v/>
      </c>
      <c r="I1204" s="11">
        <f t="shared" si="55"/>
        <v>43736</v>
      </c>
      <c r="J1204" s="11" t="str">
        <f t="shared" si="56"/>
        <v/>
      </c>
    </row>
    <row r="1205" spans="1:10" x14ac:dyDescent="0.35">
      <c r="A1205" s="19">
        <v>43736</v>
      </c>
      <c r="B1205" s="20">
        <v>14</v>
      </c>
      <c r="C1205" s="17">
        <v>21.612400000000001</v>
      </c>
      <c r="D1205" s="19">
        <v>43736</v>
      </c>
      <c r="E1205" s="20">
        <v>14</v>
      </c>
      <c r="F1205" s="18" t="str">
        <f t="shared" si="54"/>
        <v/>
      </c>
      <c r="I1205" s="11">
        <f t="shared" si="55"/>
        <v>43736</v>
      </c>
      <c r="J1205" s="11" t="str">
        <f t="shared" si="56"/>
        <v/>
      </c>
    </row>
    <row r="1206" spans="1:10" x14ac:dyDescent="0.35">
      <c r="A1206" s="19">
        <v>43736</v>
      </c>
      <c r="B1206" s="20">
        <v>15</v>
      </c>
      <c r="C1206" s="17">
        <v>31.0105</v>
      </c>
      <c r="D1206" s="19">
        <v>43736</v>
      </c>
      <c r="E1206" s="20">
        <v>15</v>
      </c>
      <c r="F1206" s="18" t="str">
        <f t="shared" si="54"/>
        <v/>
      </c>
      <c r="I1206" s="11">
        <f t="shared" si="55"/>
        <v>43736</v>
      </c>
      <c r="J1206" s="11" t="str">
        <f t="shared" si="56"/>
        <v/>
      </c>
    </row>
    <row r="1207" spans="1:10" x14ac:dyDescent="0.35">
      <c r="A1207" s="19">
        <v>43736</v>
      </c>
      <c r="B1207" s="20">
        <v>16</v>
      </c>
      <c r="C1207" s="17">
        <v>31.971299999999999</v>
      </c>
      <c r="D1207" s="19">
        <v>43736</v>
      </c>
      <c r="E1207" s="20">
        <v>16</v>
      </c>
      <c r="F1207" s="18" t="str">
        <f t="shared" si="54"/>
        <v/>
      </c>
      <c r="I1207" s="11">
        <f t="shared" si="55"/>
        <v>43736</v>
      </c>
      <c r="J1207" s="11" t="str">
        <f t="shared" si="56"/>
        <v/>
      </c>
    </row>
    <row r="1208" spans="1:10" x14ac:dyDescent="0.35">
      <c r="A1208" s="19">
        <v>43736</v>
      </c>
      <c r="B1208" s="20">
        <v>17</v>
      </c>
      <c r="C1208" s="17">
        <v>30.359500000000001</v>
      </c>
      <c r="D1208" s="19">
        <v>43736</v>
      </c>
      <c r="E1208" s="20">
        <v>17</v>
      </c>
      <c r="F1208" s="18" t="str">
        <f t="shared" si="54"/>
        <v/>
      </c>
      <c r="I1208" s="11">
        <f t="shared" si="55"/>
        <v>43736</v>
      </c>
      <c r="J1208" s="11" t="str">
        <f t="shared" si="56"/>
        <v/>
      </c>
    </row>
    <row r="1209" spans="1:10" x14ac:dyDescent="0.35">
      <c r="A1209" s="19">
        <v>43736</v>
      </c>
      <c r="B1209" s="20">
        <v>18</v>
      </c>
      <c r="C1209" s="17">
        <v>39.448900000000002</v>
      </c>
      <c r="D1209" s="19">
        <v>43736</v>
      </c>
      <c r="E1209" s="20">
        <v>18</v>
      </c>
      <c r="F1209" s="18" t="str">
        <f t="shared" si="54"/>
        <v/>
      </c>
      <c r="I1209" s="11">
        <f t="shared" si="55"/>
        <v>43736</v>
      </c>
      <c r="J1209" s="11" t="str">
        <f t="shared" si="56"/>
        <v/>
      </c>
    </row>
    <row r="1210" spans="1:10" x14ac:dyDescent="0.35">
      <c r="A1210" s="19">
        <v>43736</v>
      </c>
      <c r="B1210" s="20">
        <v>19</v>
      </c>
      <c r="C1210" s="17">
        <v>47.727200000000003</v>
      </c>
      <c r="D1210" s="19">
        <v>43736</v>
      </c>
      <c r="E1210" s="20">
        <v>19</v>
      </c>
      <c r="F1210" s="18" t="str">
        <f t="shared" si="54"/>
        <v/>
      </c>
      <c r="I1210" s="11">
        <f t="shared" si="55"/>
        <v>43736</v>
      </c>
      <c r="J1210" s="11" t="str">
        <f t="shared" si="56"/>
        <v/>
      </c>
    </row>
    <row r="1211" spans="1:10" x14ac:dyDescent="0.35">
      <c r="A1211" s="19">
        <v>43737</v>
      </c>
      <c r="B1211" s="20">
        <v>12</v>
      </c>
      <c r="C1211" s="17">
        <v>14.1351</v>
      </c>
      <c r="D1211" s="19">
        <v>43737</v>
      </c>
      <c r="E1211" s="20">
        <v>12</v>
      </c>
      <c r="F1211" s="18">
        <f t="shared" si="54"/>
        <v>30.836075000000001</v>
      </c>
      <c r="G1211" s="18">
        <f>MAX(AVERAGE(C1211:C1213),AVERAGE(C1212:C1214),AVERAGE(C1213:C1215),AVERAGE(C1214:C1216),AVERAGE(C1215:C1217),AVERAGE(C1216:C1218))</f>
        <v>33.80863333333334</v>
      </c>
      <c r="H1211" s="18">
        <f>MAX(AVERAGE(C1211:C1212),AVERAGE(C1212:C1213),AVERAGE(C1213:C1214),AVERAGE(C1214:C1215),AVERAGE(C1215:C1216),AVERAGE(C1216:C1217),AVERAGE(C1217:C1218))</f>
        <v>38.610799999999998</v>
      </c>
      <c r="I1211" s="11">
        <f t="shared" si="55"/>
        <v>43737</v>
      </c>
      <c r="J1211" s="11" t="str">
        <f t="shared" si="56"/>
        <v/>
      </c>
    </row>
    <row r="1212" spans="1:10" x14ac:dyDescent="0.35">
      <c r="A1212" s="19">
        <v>43737</v>
      </c>
      <c r="B1212" s="20">
        <v>13</v>
      </c>
      <c r="C1212" s="17">
        <v>15.7913</v>
      </c>
      <c r="D1212" s="19">
        <v>43737</v>
      </c>
      <c r="E1212" s="20">
        <v>13</v>
      </c>
      <c r="F1212" s="18" t="str">
        <f t="shared" si="54"/>
        <v/>
      </c>
      <c r="I1212" s="11">
        <f t="shared" si="55"/>
        <v>43737</v>
      </c>
      <c r="J1212" s="11" t="str">
        <f t="shared" si="56"/>
        <v/>
      </c>
    </row>
    <row r="1213" spans="1:10" x14ac:dyDescent="0.35">
      <c r="A1213" s="19">
        <v>43737</v>
      </c>
      <c r="B1213" s="20">
        <v>14</v>
      </c>
      <c r="C1213" s="17">
        <v>13.085699999999999</v>
      </c>
      <c r="D1213" s="19">
        <v>43737</v>
      </c>
      <c r="E1213" s="20">
        <v>14</v>
      </c>
      <c r="F1213" s="18" t="str">
        <f t="shared" si="54"/>
        <v/>
      </c>
      <c r="H1213" s="18"/>
      <c r="I1213" s="11">
        <f t="shared" si="55"/>
        <v>43737</v>
      </c>
      <c r="J1213" s="11" t="str">
        <f t="shared" si="56"/>
        <v/>
      </c>
    </row>
    <row r="1214" spans="1:10" x14ac:dyDescent="0.35">
      <c r="A1214" s="19">
        <v>43737</v>
      </c>
      <c r="B1214" s="20">
        <v>15</v>
      </c>
      <c r="C1214" s="17">
        <v>20.0505</v>
      </c>
      <c r="D1214" s="19">
        <v>43737</v>
      </c>
      <c r="E1214" s="20">
        <v>15</v>
      </c>
      <c r="F1214" s="18" t="str">
        <f t="shared" si="54"/>
        <v/>
      </c>
      <c r="I1214" s="11">
        <f t="shared" si="55"/>
        <v>43737</v>
      </c>
      <c r="J1214" s="11" t="str">
        <f t="shared" si="56"/>
        <v/>
      </c>
    </row>
    <row r="1215" spans="1:10" x14ac:dyDescent="0.35">
      <c r="A1215" s="19">
        <v>43737</v>
      </c>
      <c r="B1215" s="20">
        <v>16</v>
      </c>
      <c r="C1215" s="17">
        <v>21.918399999999998</v>
      </c>
      <c r="D1215" s="19">
        <v>43737</v>
      </c>
      <c r="E1215" s="20">
        <v>16</v>
      </c>
      <c r="F1215" s="18" t="str">
        <f t="shared" si="54"/>
        <v/>
      </c>
      <c r="I1215" s="11">
        <f t="shared" si="55"/>
        <v>43737</v>
      </c>
      <c r="J1215" s="11" t="str">
        <f t="shared" si="56"/>
        <v/>
      </c>
    </row>
    <row r="1216" spans="1:10" x14ac:dyDescent="0.35">
      <c r="A1216" s="19">
        <v>43737</v>
      </c>
      <c r="B1216" s="20">
        <v>17</v>
      </c>
      <c r="C1216" s="17">
        <v>24.2043</v>
      </c>
      <c r="D1216" s="19">
        <v>43737</v>
      </c>
      <c r="E1216" s="20">
        <v>17</v>
      </c>
      <c r="F1216" s="18" t="str">
        <f t="shared" si="54"/>
        <v/>
      </c>
      <c r="I1216" s="11">
        <f t="shared" si="55"/>
        <v>43737</v>
      </c>
      <c r="J1216" s="11" t="str">
        <f t="shared" si="56"/>
        <v/>
      </c>
    </row>
    <row r="1217" spans="1:10" x14ac:dyDescent="0.35">
      <c r="A1217" s="19">
        <v>43737</v>
      </c>
      <c r="B1217" s="20">
        <v>18</v>
      </c>
      <c r="C1217" s="17">
        <v>33.448300000000003</v>
      </c>
      <c r="D1217" s="19">
        <v>43737</v>
      </c>
      <c r="E1217" s="20">
        <v>18</v>
      </c>
      <c r="F1217" s="18" t="str">
        <f t="shared" si="54"/>
        <v/>
      </c>
      <c r="I1217" s="11">
        <f t="shared" si="55"/>
        <v>43737</v>
      </c>
      <c r="J1217" s="11" t="str">
        <f t="shared" si="56"/>
        <v/>
      </c>
    </row>
    <row r="1218" spans="1:10" x14ac:dyDescent="0.35">
      <c r="A1218" s="19">
        <v>43737</v>
      </c>
      <c r="B1218" s="20">
        <v>19</v>
      </c>
      <c r="C1218" s="17">
        <v>43.773299999999999</v>
      </c>
      <c r="D1218" s="19">
        <v>43737</v>
      </c>
      <c r="E1218" s="20">
        <v>19</v>
      </c>
      <c r="F1218" s="18" t="str">
        <f t="shared" si="54"/>
        <v/>
      </c>
      <c r="I1218" s="11">
        <f t="shared" si="55"/>
        <v>43737</v>
      </c>
      <c r="J1218" s="11" t="str">
        <f t="shared" si="56"/>
        <v/>
      </c>
    </row>
    <row r="1219" spans="1:10" x14ac:dyDescent="0.35">
      <c r="A1219" s="19">
        <v>43738</v>
      </c>
      <c r="B1219" s="20">
        <v>12</v>
      </c>
      <c r="C1219" s="17">
        <v>38.637099999999997</v>
      </c>
      <c r="D1219" s="19">
        <v>43738</v>
      </c>
      <c r="E1219" s="20">
        <v>12</v>
      </c>
      <c r="F1219" s="18">
        <f t="shared" si="54"/>
        <v>47.439175000000006</v>
      </c>
      <c r="G1219" s="18">
        <f>MAX(AVERAGE(C1219:C1221),AVERAGE(C1220:C1222),AVERAGE(C1221:C1223),AVERAGE(C1222:C1224),AVERAGE(C1223:C1225),AVERAGE(C1224:C1226))</f>
        <v>49.777433333333335</v>
      </c>
      <c r="H1219" s="18">
        <f>MAX(AVERAGE(C1219:C1220),AVERAGE(C1220:C1221),AVERAGE(C1221:C1222),AVERAGE(C1222:C1223),AVERAGE(C1223:C1224),AVERAGE(C1224:C1225),AVERAGE(C1225:C1226))</f>
        <v>52.422800000000002</v>
      </c>
      <c r="I1219" s="11">
        <f t="shared" si="55"/>
        <v>43738</v>
      </c>
      <c r="J1219" s="11" t="str">
        <f t="shared" si="56"/>
        <v/>
      </c>
    </row>
    <row r="1220" spans="1:10" x14ac:dyDescent="0.35">
      <c r="A1220" s="19">
        <v>43738</v>
      </c>
      <c r="B1220" s="20">
        <v>13</v>
      </c>
      <c r="C1220" s="17">
        <v>40.424399999999999</v>
      </c>
      <c r="D1220" s="19">
        <v>43738</v>
      </c>
      <c r="E1220" s="20">
        <v>13</v>
      </c>
      <c r="F1220" s="18" t="str">
        <f t="shared" ref="F1220:F1283" si="57">IF(E1220=12,MAX(AVERAGE(C1220:C1223),AVERAGE(C1221:C1224),AVERAGE(C1222:C1225),AVERAGE(C1223:C1226),AVERAGE(C1224:C1227)),"")</f>
        <v/>
      </c>
      <c r="I1220" s="11">
        <f t="shared" ref="I1220:I1283" si="58">A1220</f>
        <v>43738</v>
      </c>
      <c r="J1220" s="11" t="str">
        <f t="shared" ref="J1220:J1283" si="59">IF(F1220="","",IF(OR(F1220&gt;=95,G1220&gt;=95,H1220&gt;=95),I1220,""))</f>
        <v/>
      </c>
    </row>
    <row r="1221" spans="1:10" x14ac:dyDescent="0.35">
      <c r="A1221" s="19">
        <v>43738</v>
      </c>
      <c r="B1221" s="20">
        <v>14</v>
      </c>
      <c r="C1221" s="17">
        <v>44.486699999999999</v>
      </c>
      <c r="D1221" s="19">
        <v>43738</v>
      </c>
      <c r="E1221" s="20">
        <v>14</v>
      </c>
      <c r="F1221" s="18" t="str">
        <f t="shared" si="57"/>
        <v/>
      </c>
      <c r="I1221" s="11">
        <f t="shared" si="58"/>
        <v>43738</v>
      </c>
      <c r="J1221" s="11" t="str">
        <f t="shared" si="59"/>
        <v/>
      </c>
    </row>
    <row r="1222" spans="1:10" x14ac:dyDescent="0.35">
      <c r="A1222" s="19">
        <v>43738</v>
      </c>
      <c r="B1222" s="20">
        <v>15</v>
      </c>
      <c r="C1222" s="17">
        <v>51.770200000000003</v>
      </c>
      <c r="D1222" s="19">
        <v>43738</v>
      </c>
      <c r="E1222" s="20">
        <v>15</v>
      </c>
      <c r="F1222" s="18" t="str">
        <f t="shared" si="57"/>
        <v/>
      </c>
      <c r="I1222" s="11">
        <f t="shared" si="58"/>
        <v>43738</v>
      </c>
      <c r="J1222" s="11" t="str">
        <f t="shared" si="59"/>
        <v/>
      </c>
    </row>
    <row r="1223" spans="1:10" x14ac:dyDescent="0.35">
      <c r="A1223" s="19">
        <v>43738</v>
      </c>
      <c r="B1223" s="20">
        <v>16</v>
      </c>
      <c r="C1223" s="17">
        <v>53.075400000000002</v>
      </c>
      <c r="D1223" s="19">
        <v>43738</v>
      </c>
      <c r="E1223" s="20">
        <v>16</v>
      </c>
      <c r="F1223" s="18" t="str">
        <f t="shared" si="57"/>
        <v/>
      </c>
      <c r="H1223" s="18"/>
      <c r="I1223" s="11">
        <f t="shared" si="58"/>
        <v>43738</v>
      </c>
      <c r="J1223" s="11" t="str">
        <f t="shared" si="59"/>
        <v/>
      </c>
    </row>
    <row r="1224" spans="1:10" x14ac:dyDescent="0.35">
      <c r="A1224" s="19">
        <v>43738</v>
      </c>
      <c r="B1224" s="20">
        <v>17</v>
      </c>
      <c r="C1224" s="17">
        <v>28.643999999999998</v>
      </c>
      <c r="D1224" s="19">
        <v>43738</v>
      </c>
      <c r="E1224" s="20">
        <v>17</v>
      </c>
      <c r="F1224" s="18" t="str">
        <f t="shared" si="57"/>
        <v/>
      </c>
      <c r="I1224" s="11">
        <f t="shared" si="58"/>
        <v>43738</v>
      </c>
      <c r="J1224" s="11" t="str">
        <f t="shared" si="59"/>
        <v/>
      </c>
    </row>
    <row r="1225" spans="1:10" x14ac:dyDescent="0.35">
      <c r="A1225" s="19">
        <v>43738</v>
      </c>
      <c r="B1225" s="20">
        <v>18</v>
      </c>
      <c r="C1225" s="17">
        <v>39.3902</v>
      </c>
      <c r="D1225" s="19">
        <v>43738</v>
      </c>
      <c r="E1225" s="20">
        <v>18</v>
      </c>
      <c r="F1225" s="18" t="str">
        <f t="shared" si="57"/>
        <v/>
      </c>
      <c r="I1225" s="11">
        <f t="shared" si="58"/>
        <v>43738</v>
      </c>
      <c r="J1225" s="11" t="str">
        <f t="shared" si="59"/>
        <v/>
      </c>
    </row>
    <row r="1226" spans="1:10" x14ac:dyDescent="0.35">
      <c r="A1226" s="19">
        <v>43738</v>
      </c>
      <c r="B1226" s="20">
        <v>19</v>
      </c>
      <c r="C1226" s="17">
        <v>49.652099999999997</v>
      </c>
      <c r="D1226" s="19">
        <v>43738</v>
      </c>
      <c r="E1226" s="20">
        <v>19</v>
      </c>
      <c r="F1226" s="18" t="str">
        <f t="shared" si="57"/>
        <v/>
      </c>
      <c r="I1226" s="11">
        <f t="shared" si="58"/>
        <v>43738</v>
      </c>
      <c r="J1226" s="11" t="str">
        <f t="shared" si="59"/>
        <v/>
      </c>
    </row>
    <row r="1227" spans="1:10" x14ac:dyDescent="0.35">
      <c r="A1227" s="19">
        <v>43739</v>
      </c>
      <c r="B1227" s="20">
        <v>12</v>
      </c>
      <c r="C1227" s="17">
        <v>22.927499999999998</v>
      </c>
      <c r="D1227" s="19">
        <v>43739</v>
      </c>
      <c r="E1227" s="20">
        <v>12</v>
      </c>
      <c r="F1227" s="18">
        <f t="shared" si="57"/>
        <v>40.339475</v>
      </c>
      <c r="G1227" s="18">
        <f>MAX(AVERAGE(C1227:C1229),AVERAGE(C1228:C1230),AVERAGE(C1229:C1231),AVERAGE(C1230:C1232),AVERAGE(C1231:C1233),AVERAGE(C1232:C1234))</f>
        <v>42.7363</v>
      </c>
      <c r="H1227" s="18">
        <f>MAX(AVERAGE(C1227:C1228),AVERAGE(C1228:C1229),AVERAGE(C1229:C1230),AVERAGE(C1230:C1231),AVERAGE(C1231:C1232),AVERAGE(C1232:C1233),AVERAGE(C1233:C1234))</f>
        <v>48.691249999999997</v>
      </c>
      <c r="I1227" s="11">
        <f t="shared" si="58"/>
        <v>43739</v>
      </c>
      <c r="J1227" s="11" t="str">
        <f t="shared" si="59"/>
        <v/>
      </c>
    </row>
    <row r="1228" spans="1:10" x14ac:dyDescent="0.35">
      <c r="A1228" s="19">
        <v>43739</v>
      </c>
      <c r="B1228" s="20">
        <v>13</v>
      </c>
      <c r="C1228" s="17">
        <v>24.168600000000001</v>
      </c>
      <c r="D1228" s="19">
        <v>43739</v>
      </c>
      <c r="E1228" s="20">
        <v>13</v>
      </c>
      <c r="F1228" s="18" t="str">
        <f t="shared" si="57"/>
        <v/>
      </c>
      <c r="I1228" s="11">
        <f t="shared" si="58"/>
        <v>43739</v>
      </c>
      <c r="J1228" s="11" t="str">
        <f t="shared" si="59"/>
        <v/>
      </c>
    </row>
    <row r="1229" spans="1:10" x14ac:dyDescent="0.35">
      <c r="A1229" s="19">
        <v>43739</v>
      </c>
      <c r="B1229" s="20">
        <v>14</v>
      </c>
      <c r="C1229" s="17">
        <v>25.558700000000002</v>
      </c>
      <c r="D1229" s="19">
        <v>43739</v>
      </c>
      <c r="E1229" s="20">
        <v>14</v>
      </c>
      <c r="F1229" s="18" t="str">
        <f t="shared" si="57"/>
        <v/>
      </c>
      <c r="I1229" s="11">
        <f t="shared" si="58"/>
        <v>43739</v>
      </c>
      <c r="J1229" s="11" t="str">
        <f t="shared" si="59"/>
        <v/>
      </c>
    </row>
    <row r="1230" spans="1:10" x14ac:dyDescent="0.35">
      <c r="A1230" s="19">
        <v>43739</v>
      </c>
      <c r="B1230" s="20">
        <v>15</v>
      </c>
      <c r="C1230" s="17">
        <v>32.381999999999998</v>
      </c>
      <c r="D1230" s="19">
        <v>43739</v>
      </c>
      <c r="E1230" s="20">
        <v>15</v>
      </c>
      <c r="F1230" s="18" t="str">
        <f t="shared" si="57"/>
        <v/>
      </c>
      <c r="I1230" s="11">
        <f t="shared" si="58"/>
        <v>43739</v>
      </c>
      <c r="J1230" s="11" t="str">
        <f t="shared" si="59"/>
        <v/>
      </c>
    </row>
    <row r="1231" spans="1:10" x14ac:dyDescent="0.35">
      <c r="A1231" s="19">
        <v>43739</v>
      </c>
      <c r="B1231" s="20">
        <v>16</v>
      </c>
      <c r="C1231" s="17">
        <v>33.149000000000001</v>
      </c>
      <c r="D1231" s="19">
        <v>43739</v>
      </c>
      <c r="E1231" s="20">
        <v>16</v>
      </c>
      <c r="F1231" s="18" t="str">
        <f t="shared" si="57"/>
        <v/>
      </c>
      <c r="I1231" s="11">
        <f t="shared" si="58"/>
        <v>43739</v>
      </c>
      <c r="J1231" s="11" t="str">
        <f t="shared" si="59"/>
        <v/>
      </c>
    </row>
    <row r="1232" spans="1:10" x14ac:dyDescent="0.35">
      <c r="A1232" s="19">
        <v>43739</v>
      </c>
      <c r="B1232" s="20">
        <v>17</v>
      </c>
      <c r="C1232" s="17">
        <v>30.8264</v>
      </c>
      <c r="D1232" s="19">
        <v>43739</v>
      </c>
      <c r="E1232" s="20">
        <v>17</v>
      </c>
      <c r="F1232" s="18" t="str">
        <f t="shared" si="57"/>
        <v/>
      </c>
      <c r="I1232" s="11">
        <f t="shared" si="58"/>
        <v>43739</v>
      </c>
      <c r="J1232" s="11" t="str">
        <f t="shared" si="59"/>
        <v/>
      </c>
    </row>
    <row r="1233" spans="1:10" x14ac:dyDescent="0.35">
      <c r="A1233" s="19">
        <v>43739</v>
      </c>
      <c r="B1233" s="20">
        <v>18</v>
      </c>
      <c r="C1233" s="17">
        <v>43.205500000000001</v>
      </c>
      <c r="D1233" s="19">
        <v>43739</v>
      </c>
      <c r="E1233" s="20">
        <v>18</v>
      </c>
      <c r="F1233" s="18" t="str">
        <f t="shared" si="57"/>
        <v/>
      </c>
      <c r="H1233" s="18"/>
      <c r="I1233" s="11">
        <f t="shared" si="58"/>
        <v>43739</v>
      </c>
      <c r="J1233" s="11" t="str">
        <f t="shared" si="59"/>
        <v/>
      </c>
    </row>
    <row r="1234" spans="1:10" x14ac:dyDescent="0.35">
      <c r="A1234" s="19">
        <v>43739</v>
      </c>
      <c r="B1234" s="20">
        <v>19</v>
      </c>
      <c r="C1234" s="17">
        <v>54.177</v>
      </c>
      <c r="D1234" s="19">
        <v>43739</v>
      </c>
      <c r="E1234" s="20">
        <v>19</v>
      </c>
      <c r="F1234" s="18" t="str">
        <f t="shared" si="57"/>
        <v/>
      </c>
      <c r="I1234" s="11">
        <f t="shared" si="58"/>
        <v>43739</v>
      </c>
      <c r="J1234" s="11" t="str">
        <f t="shared" si="59"/>
        <v/>
      </c>
    </row>
    <row r="1235" spans="1:10" x14ac:dyDescent="0.35">
      <c r="A1235" s="19">
        <v>43740</v>
      </c>
      <c r="B1235" s="20">
        <v>12</v>
      </c>
      <c r="C1235" s="17">
        <v>25.918299999999999</v>
      </c>
      <c r="D1235" s="19">
        <v>43740</v>
      </c>
      <c r="E1235" s="20">
        <v>12</v>
      </c>
      <c r="F1235" s="18">
        <f t="shared" si="57"/>
        <v>46.394774999999996</v>
      </c>
      <c r="G1235" s="18">
        <f>MAX(AVERAGE(C1235:C1237),AVERAGE(C1236:C1238),AVERAGE(C1237:C1239),AVERAGE(C1238:C1240),AVERAGE(C1239:C1241),AVERAGE(C1240:C1242))</f>
        <v>48.224466666666672</v>
      </c>
      <c r="H1235" s="18">
        <f>MAX(AVERAGE(C1235:C1236),AVERAGE(C1236:C1237),AVERAGE(C1237:C1238),AVERAGE(C1238:C1239),AVERAGE(C1239:C1240),AVERAGE(C1240:C1241),AVERAGE(C1241:C1242))</f>
        <v>54.818150000000003</v>
      </c>
      <c r="I1235" s="11">
        <f t="shared" si="58"/>
        <v>43740</v>
      </c>
      <c r="J1235" s="11" t="str">
        <f t="shared" si="59"/>
        <v/>
      </c>
    </row>
    <row r="1236" spans="1:10" x14ac:dyDescent="0.35">
      <c r="A1236" s="19">
        <v>43740</v>
      </c>
      <c r="B1236" s="20">
        <v>13</v>
      </c>
      <c r="C1236" s="17">
        <v>26.882400000000001</v>
      </c>
      <c r="D1236" s="19">
        <v>43740</v>
      </c>
      <c r="E1236" s="20">
        <v>13</v>
      </c>
      <c r="F1236" s="18" t="str">
        <f t="shared" si="57"/>
        <v/>
      </c>
      <c r="I1236" s="11">
        <f t="shared" si="58"/>
        <v>43740</v>
      </c>
      <c r="J1236" s="11" t="str">
        <f t="shared" si="59"/>
        <v/>
      </c>
    </row>
    <row r="1237" spans="1:10" x14ac:dyDescent="0.35">
      <c r="A1237" s="19">
        <v>43740</v>
      </c>
      <c r="B1237" s="20">
        <v>14</v>
      </c>
      <c r="C1237" s="17">
        <v>30.4757</v>
      </c>
      <c r="D1237" s="19">
        <v>43740</v>
      </c>
      <c r="E1237" s="20">
        <v>14</v>
      </c>
      <c r="F1237" s="18" t="str">
        <f t="shared" si="57"/>
        <v/>
      </c>
      <c r="I1237" s="11">
        <f t="shared" si="58"/>
        <v>43740</v>
      </c>
      <c r="J1237" s="11" t="str">
        <f t="shared" si="59"/>
        <v/>
      </c>
    </row>
    <row r="1238" spans="1:10" x14ac:dyDescent="0.35">
      <c r="A1238" s="19">
        <v>43740</v>
      </c>
      <c r="B1238" s="20">
        <v>15</v>
      </c>
      <c r="C1238" s="17">
        <v>42.525199999999998</v>
      </c>
      <c r="D1238" s="19">
        <v>43740</v>
      </c>
      <c r="E1238" s="20">
        <v>15</v>
      </c>
      <c r="F1238" s="18" t="str">
        <f t="shared" si="57"/>
        <v/>
      </c>
      <c r="I1238" s="11">
        <f t="shared" si="58"/>
        <v>43740</v>
      </c>
      <c r="J1238" s="11" t="str">
        <f t="shared" si="59"/>
        <v/>
      </c>
    </row>
    <row r="1239" spans="1:10" x14ac:dyDescent="0.35">
      <c r="A1239" s="19">
        <v>43740</v>
      </c>
      <c r="B1239" s="20">
        <v>16</v>
      </c>
      <c r="C1239" s="17">
        <v>40.905700000000003</v>
      </c>
      <c r="D1239" s="19">
        <v>43740</v>
      </c>
      <c r="E1239" s="20">
        <v>16</v>
      </c>
      <c r="F1239" s="18" t="str">
        <f t="shared" si="57"/>
        <v/>
      </c>
      <c r="I1239" s="11">
        <f t="shared" si="58"/>
        <v>43740</v>
      </c>
      <c r="J1239" s="11" t="str">
        <f t="shared" si="59"/>
        <v/>
      </c>
    </row>
    <row r="1240" spans="1:10" x14ac:dyDescent="0.35">
      <c r="A1240" s="19">
        <v>43740</v>
      </c>
      <c r="B1240" s="20">
        <v>17</v>
      </c>
      <c r="C1240" s="17">
        <v>35.037100000000002</v>
      </c>
      <c r="D1240" s="19">
        <v>43740</v>
      </c>
      <c r="E1240" s="20">
        <v>17</v>
      </c>
      <c r="F1240" s="18" t="str">
        <f t="shared" si="57"/>
        <v/>
      </c>
      <c r="I1240" s="11">
        <f t="shared" si="58"/>
        <v>43740</v>
      </c>
      <c r="J1240" s="11" t="str">
        <f t="shared" si="59"/>
        <v/>
      </c>
    </row>
    <row r="1241" spans="1:10" x14ac:dyDescent="0.35">
      <c r="A1241" s="19">
        <v>43740</v>
      </c>
      <c r="B1241" s="20">
        <v>18</v>
      </c>
      <c r="C1241" s="17">
        <v>45.608600000000003</v>
      </c>
      <c r="D1241" s="19">
        <v>43740</v>
      </c>
      <c r="E1241" s="20">
        <v>18</v>
      </c>
      <c r="F1241" s="18" t="str">
        <f t="shared" si="57"/>
        <v/>
      </c>
      <c r="I1241" s="11">
        <f t="shared" si="58"/>
        <v>43740</v>
      </c>
      <c r="J1241" s="11" t="str">
        <f t="shared" si="59"/>
        <v/>
      </c>
    </row>
    <row r="1242" spans="1:10" x14ac:dyDescent="0.35">
      <c r="A1242" s="19">
        <v>43740</v>
      </c>
      <c r="B1242" s="20">
        <v>19</v>
      </c>
      <c r="C1242" s="17">
        <v>64.027699999999996</v>
      </c>
      <c r="D1242" s="19">
        <v>43740</v>
      </c>
      <c r="E1242" s="20">
        <v>19</v>
      </c>
      <c r="F1242" s="18" t="str">
        <f t="shared" si="57"/>
        <v/>
      </c>
      <c r="I1242" s="11">
        <f t="shared" si="58"/>
        <v>43740</v>
      </c>
      <c r="J1242" s="11" t="str">
        <f t="shared" si="59"/>
        <v/>
      </c>
    </row>
    <row r="1243" spans="1:10" x14ac:dyDescent="0.35">
      <c r="A1243" s="19">
        <v>43741</v>
      </c>
      <c r="B1243" s="20">
        <v>12</v>
      </c>
      <c r="C1243" s="17">
        <v>24.878</v>
      </c>
      <c r="D1243" s="19">
        <v>43741</v>
      </c>
      <c r="E1243" s="20">
        <v>12</v>
      </c>
      <c r="F1243" s="18">
        <f t="shared" si="57"/>
        <v>40.978224999999995</v>
      </c>
      <c r="G1243" s="18">
        <f>MAX(AVERAGE(C1243:C1245),AVERAGE(C1244:C1246),AVERAGE(C1245:C1247),AVERAGE(C1246:C1248),AVERAGE(C1247:C1249),AVERAGE(C1248:C1250))</f>
        <v>42.833933333333334</v>
      </c>
      <c r="H1243" s="18">
        <f>MAX(AVERAGE(C1243:C1244),AVERAGE(C1244:C1245),AVERAGE(C1245:C1246),AVERAGE(C1246:C1247),AVERAGE(C1247:C1248),AVERAGE(C1248:C1249),AVERAGE(C1249:C1250))</f>
        <v>47.998699999999999</v>
      </c>
      <c r="I1243" s="11">
        <f t="shared" si="58"/>
        <v>43741</v>
      </c>
      <c r="J1243" s="11" t="str">
        <f t="shared" si="59"/>
        <v/>
      </c>
    </row>
    <row r="1244" spans="1:10" x14ac:dyDescent="0.35">
      <c r="A1244" s="19">
        <v>43741</v>
      </c>
      <c r="B1244" s="20">
        <v>13</v>
      </c>
      <c r="C1244" s="17">
        <v>26.3428</v>
      </c>
      <c r="D1244" s="19">
        <v>43741</v>
      </c>
      <c r="E1244" s="20">
        <v>13</v>
      </c>
      <c r="F1244" s="18" t="str">
        <f t="shared" si="57"/>
        <v/>
      </c>
      <c r="I1244" s="11">
        <f t="shared" si="58"/>
        <v>43741</v>
      </c>
      <c r="J1244" s="11" t="str">
        <f t="shared" si="59"/>
        <v/>
      </c>
    </row>
    <row r="1245" spans="1:10" x14ac:dyDescent="0.35">
      <c r="A1245" s="19">
        <v>43741</v>
      </c>
      <c r="B1245" s="20">
        <v>14</v>
      </c>
      <c r="C1245" s="17">
        <v>25.582699999999999</v>
      </c>
      <c r="D1245" s="19">
        <v>43741</v>
      </c>
      <c r="E1245" s="20">
        <v>14</v>
      </c>
      <c r="F1245" s="18" t="str">
        <f t="shared" si="57"/>
        <v/>
      </c>
      <c r="I1245" s="11">
        <f t="shared" si="58"/>
        <v>43741</v>
      </c>
      <c r="J1245" s="11" t="str">
        <f t="shared" si="59"/>
        <v/>
      </c>
    </row>
    <row r="1246" spans="1:10" x14ac:dyDescent="0.35">
      <c r="A1246" s="19">
        <v>43741</v>
      </c>
      <c r="B1246" s="20">
        <v>15</v>
      </c>
      <c r="C1246" s="17">
        <v>32.488300000000002</v>
      </c>
      <c r="D1246" s="19">
        <v>43741</v>
      </c>
      <c r="E1246" s="20">
        <v>15</v>
      </c>
      <c r="F1246" s="18" t="str">
        <f t="shared" si="57"/>
        <v/>
      </c>
      <c r="I1246" s="11">
        <f t="shared" si="58"/>
        <v>43741</v>
      </c>
      <c r="J1246" s="11" t="str">
        <f t="shared" si="59"/>
        <v/>
      </c>
    </row>
    <row r="1247" spans="1:10" x14ac:dyDescent="0.35">
      <c r="A1247" s="19">
        <v>43741</v>
      </c>
      <c r="B1247" s="20">
        <v>16</v>
      </c>
      <c r="C1247" s="17">
        <v>35.411099999999998</v>
      </c>
      <c r="D1247" s="19">
        <v>43741</v>
      </c>
      <c r="E1247" s="20">
        <v>16</v>
      </c>
      <c r="F1247" s="18" t="str">
        <f t="shared" si="57"/>
        <v/>
      </c>
      <c r="I1247" s="11">
        <f t="shared" si="58"/>
        <v>43741</v>
      </c>
      <c r="J1247" s="11" t="str">
        <f t="shared" si="59"/>
        <v/>
      </c>
    </row>
    <row r="1248" spans="1:10" x14ac:dyDescent="0.35">
      <c r="A1248" s="19">
        <v>43741</v>
      </c>
      <c r="B1248" s="20">
        <v>17</v>
      </c>
      <c r="C1248" s="17">
        <v>32.504399999999997</v>
      </c>
      <c r="D1248" s="19">
        <v>43741</v>
      </c>
      <c r="E1248" s="20">
        <v>17</v>
      </c>
      <c r="F1248" s="18" t="str">
        <f t="shared" si="57"/>
        <v/>
      </c>
      <c r="I1248" s="11">
        <f t="shared" si="58"/>
        <v>43741</v>
      </c>
      <c r="J1248" s="11" t="str">
        <f t="shared" si="59"/>
        <v/>
      </c>
    </row>
    <row r="1249" spans="1:10" x14ac:dyDescent="0.35">
      <c r="A1249" s="19">
        <v>43741</v>
      </c>
      <c r="B1249" s="20">
        <v>18</v>
      </c>
      <c r="C1249" s="17">
        <v>42.423999999999999</v>
      </c>
      <c r="D1249" s="19">
        <v>43741</v>
      </c>
      <c r="E1249" s="20">
        <v>18</v>
      </c>
      <c r="F1249" s="18" t="str">
        <f t="shared" si="57"/>
        <v/>
      </c>
      <c r="I1249" s="11">
        <f t="shared" si="58"/>
        <v>43741</v>
      </c>
      <c r="J1249" s="11" t="str">
        <f t="shared" si="59"/>
        <v/>
      </c>
    </row>
    <row r="1250" spans="1:10" x14ac:dyDescent="0.35">
      <c r="A1250" s="19">
        <v>43741</v>
      </c>
      <c r="B1250" s="20">
        <v>19</v>
      </c>
      <c r="C1250" s="17">
        <v>53.573399999999999</v>
      </c>
      <c r="D1250" s="19">
        <v>43741</v>
      </c>
      <c r="E1250" s="20">
        <v>19</v>
      </c>
      <c r="F1250" s="18" t="str">
        <f t="shared" si="57"/>
        <v/>
      </c>
      <c r="I1250" s="11">
        <f t="shared" si="58"/>
        <v>43741</v>
      </c>
      <c r="J1250" s="11" t="str">
        <f t="shared" si="59"/>
        <v/>
      </c>
    </row>
    <row r="1251" spans="1:10" x14ac:dyDescent="0.35">
      <c r="A1251" s="19">
        <v>43742</v>
      </c>
      <c r="B1251" s="20">
        <v>12</v>
      </c>
      <c r="C1251" s="17">
        <v>23.9529</v>
      </c>
      <c r="D1251" s="19">
        <v>43742</v>
      </c>
      <c r="E1251" s="20">
        <v>12</v>
      </c>
      <c r="F1251" s="18">
        <f t="shared" si="57"/>
        <v>37.994475000000001</v>
      </c>
      <c r="G1251" s="18">
        <f>MAX(AVERAGE(C1251:C1253),AVERAGE(C1252:C1254),AVERAGE(C1253:C1255),AVERAGE(C1254:C1256),AVERAGE(C1255:C1257),AVERAGE(C1256:C1258))</f>
        <v>41.109066666666671</v>
      </c>
      <c r="H1251" s="18">
        <f>MAX(AVERAGE(C1251:C1252),AVERAGE(C1252:C1253),AVERAGE(C1253:C1254),AVERAGE(C1254:C1255),AVERAGE(C1255:C1256),AVERAGE(C1256:C1257),AVERAGE(C1257:C1258))</f>
        <v>47.013800000000003</v>
      </c>
      <c r="I1251" s="11">
        <f t="shared" si="58"/>
        <v>43742</v>
      </c>
      <c r="J1251" s="11" t="str">
        <f t="shared" si="59"/>
        <v/>
      </c>
    </row>
    <row r="1252" spans="1:10" x14ac:dyDescent="0.35">
      <c r="A1252" s="19">
        <v>43742</v>
      </c>
      <c r="B1252" s="20">
        <v>13</v>
      </c>
      <c r="C1252" s="17">
        <v>22.9998</v>
      </c>
      <c r="D1252" s="19">
        <v>43742</v>
      </c>
      <c r="E1252" s="20">
        <v>13</v>
      </c>
      <c r="F1252" s="18" t="str">
        <f t="shared" si="57"/>
        <v/>
      </c>
      <c r="I1252" s="11">
        <f t="shared" si="58"/>
        <v>43742</v>
      </c>
      <c r="J1252" s="11" t="str">
        <f t="shared" si="59"/>
        <v/>
      </c>
    </row>
    <row r="1253" spans="1:10" x14ac:dyDescent="0.35">
      <c r="A1253" s="19">
        <v>43742</v>
      </c>
      <c r="B1253" s="20">
        <v>14</v>
      </c>
      <c r="C1253" s="17">
        <v>21.716699999999999</v>
      </c>
      <c r="D1253" s="19">
        <v>43742</v>
      </c>
      <c r="E1253" s="20">
        <v>14</v>
      </c>
      <c r="F1253" s="18" t="str">
        <f t="shared" si="57"/>
        <v/>
      </c>
      <c r="I1253" s="11">
        <f t="shared" si="58"/>
        <v>43742</v>
      </c>
      <c r="J1253" s="11" t="str">
        <f t="shared" si="59"/>
        <v/>
      </c>
    </row>
    <row r="1254" spans="1:10" x14ac:dyDescent="0.35">
      <c r="A1254" s="19">
        <v>43742</v>
      </c>
      <c r="B1254" s="20">
        <v>15</v>
      </c>
      <c r="C1254" s="17">
        <v>28.4465</v>
      </c>
      <c r="D1254" s="19">
        <v>43742</v>
      </c>
      <c r="E1254" s="20">
        <v>15</v>
      </c>
      <c r="F1254" s="18" t="str">
        <f t="shared" si="57"/>
        <v/>
      </c>
      <c r="I1254" s="11">
        <f t="shared" si="58"/>
        <v>43742</v>
      </c>
      <c r="J1254" s="11" t="str">
        <f t="shared" si="59"/>
        <v/>
      </c>
    </row>
    <row r="1255" spans="1:10" x14ac:dyDescent="0.35">
      <c r="A1255" s="19">
        <v>43742</v>
      </c>
      <c r="B1255" s="20">
        <v>16</v>
      </c>
      <c r="C1255" s="17">
        <v>28.650700000000001</v>
      </c>
      <c r="D1255" s="19">
        <v>43742</v>
      </c>
      <c r="E1255" s="20">
        <v>16</v>
      </c>
      <c r="F1255" s="18" t="str">
        <f t="shared" si="57"/>
        <v/>
      </c>
      <c r="I1255" s="11">
        <f t="shared" si="58"/>
        <v>43742</v>
      </c>
      <c r="J1255" s="11" t="str">
        <f t="shared" si="59"/>
        <v/>
      </c>
    </row>
    <row r="1256" spans="1:10" x14ac:dyDescent="0.35">
      <c r="A1256" s="19">
        <v>43742</v>
      </c>
      <c r="B1256" s="20">
        <v>17</v>
      </c>
      <c r="C1256" s="17">
        <v>29.299600000000002</v>
      </c>
      <c r="D1256" s="19">
        <v>43742</v>
      </c>
      <c r="E1256" s="20">
        <v>17</v>
      </c>
      <c r="F1256" s="18" t="str">
        <f t="shared" si="57"/>
        <v/>
      </c>
      <c r="I1256" s="11">
        <f t="shared" si="58"/>
        <v>43742</v>
      </c>
      <c r="J1256" s="11" t="str">
        <f t="shared" si="59"/>
        <v/>
      </c>
    </row>
    <row r="1257" spans="1:10" x14ac:dyDescent="0.35">
      <c r="A1257" s="19">
        <v>43742</v>
      </c>
      <c r="B1257" s="20">
        <v>18</v>
      </c>
      <c r="C1257" s="17">
        <v>39.718699999999998</v>
      </c>
      <c r="D1257" s="19">
        <v>43742</v>
      </c>
      <c r="E1257" s="20">
        <v>18</v>
      </c>
      <c r="F1257" s="18" t="str">
        <f t="shared" si="57"/>
        <v/>
      </c>
      <c r="I1257" s="11">
        <f t="shared" si="58"/>
        <v>43742</v>
      </c>
      <c r="J1257" s="11" t="str">
        <f t="shared" si="59"/>
        <v/>
      </c>
    </row>
    <row r="1258" spans="1:10" x14ac:dyDescent="0.35">
      <c r="A1258" s="19">
        <v>43742</v>
      </c>
      <c r="B1258" s="20">
        <v>19</v>
      </c>
      <c r="C1258" s="17">
        <v>54.308900000000001</v>
      </c>
      <c r="D1258" s="19">
        <v>43742</v>
      </c>
      <c r="E1258" s="20">
        <v>19</v>
      </c>
      <c r="F1258" s="18" t="str">
        <f t="shared" si="57"/>
        <v/>
      </c>
      <c r="I1258" s="11">
        <f t="shared" si="58"/>
        <v>43742</v>
      </c>
      <c r="J1258" s="11" t="str">
        <f t="shared" si="59"/>
        <v/>
      </c>
    </row>
    <row r="1259" spans="1:10" x14ac:dyDescent="0.35">
      <c r="A1259" s="19">
        <v>43743</v>
      </c>
      <c r="B1259" s="20">
        <v>12</v>
      </c>
      <c r="C1259" s="17">
        <v>16.5839</v>
      </c>
      <c r="D1259" s="19">
        <v>43743</v>
      </c>
      <c r="E1259" s="20">
        <v>12</v>
      </c>
      <c r="F1259" s="18">
        <f t="shared" si="57"/>
        <v>41.5426</v>
      </c>
      <c r="G1259" s="18">
        <f>MAX(AVERAGE(C1259:C1261),AVERAGE(C1260:C1262),AVERAGE(C1261:C1263),AVERAGE(C1262:C1264),AVERAGE(C1263:C1265),AVERAGE(C1264:C1266))</f>
        <v>44.10693333333333</v>
      </c>
      <c r="H1259" s="18">
        <f>MAX(AVERAGE(C1259:C1260),AVERAGE(C1260:C1261),AVERAGE(C1261:C1262),AVERAGE(C1262:C1263),AVERAGE(C1263:C1264),AVERAGE(C1264:C1265),AVERAGE(C1265:C1266))</f>
        <v>49.984900000000003</v>
      </c>
      <c r="I1259" s="11">
        <f t="shared" si="58"/>
        <v>43743</v>
      </c>
      <c r="J1259" s="11" t="str">
        <f t="shared" si="59"/>
        <v/>
      </c>
    </row>
    <row r="1260" spans="1:10" x14ac:dyDescent="0.35">
      <c r="A1260" s="19">
        <v>43743</v>
      </c>
      <c r="B1260" s="20">
        <v>13</v>
      </c>
      <c r="C1260" s="17">
        <v>18.848099999999999</v>
      </c>
      <c r="D1260" s="19">
        <v>43743</v>
      </c>
      <c r="E1260" s="20">
        <v>13</v>
      </c>
      <c r="F1260" s="18" t="str">
        <f t="shared" si="57"/>
        <v/>
      </c>
      <c r="I1260" s="11">
        <f t="shared" si="58"/>
        <v>43743</v>
      </c>
      <c r="J1260" s="11" t="str">
        <f t="shared" si="59"/>
        <v/>
      </c>
    </row>
    <row r="1261" spans="1:10" x14ac:dyDescent="0.35">
      <c r="A1261" s="19">
        <v>43743</v>
      </c>
      <c r="B1261" s="20">
        <v>14</v>
      </c>
      <c r="C1261" s="17">
        <v>21.946100000000001</v>
      </c>
      <c r="D1261" s="19">
        <v>43743</v>
      </c>
      <c r="E1261" s="20">
        <v>14</v>
      </c>
      <c r="F1261" s="18" t="str">
        <f t="shared" si="57"/>
        <v/>
      </c>
      <c r="H1261" s="18"/>
      <c r="I1261" s="11">
        <f t="shared" si="58"/>
        <v>43743</v>
      </c>
      <c r="J1261" s="11" t="str">
        <f t="shared" si="59"/>
        <v/>
      </c>
    </row>
    <row r="1262" spans="1:10" x14ac:dyDescent="0.35">
      <c r="A1262" s="19">
        <v>43743</v>
      </c>
      <c r="B1262" s="20">
        <v>15</v>
      </c>
      <c r="C1262" s="17">
        <v>31.596299999999999</v>
      </c>
      <c r="D1262" s="19">
        <v>43743</v>
      </c>
      <c r="E1262" s="20">
        <v>15</v>
      </c>
      <c r="F1262" s="18" t="str">
        <f t="shared" si="57"/>
        <v/>
      </c>
      <c r="I1262" s="11">
        <f t="shared" si="58"/>
        <v>43743</v>
      </c>
      <c r="J1262" s="11" t="str">
        <f t="shared" si="59"/>
        <v/>
      </c>
    </row>
    <row r="1263" spans="1:10" x14ac:dyDescent="0.35">
      <c r="A1263" s="19">
        <v>43743</v>
      </c>
      <c r="B1263" s="20">
        <v>16</v>
      </c>
      <c r="C1263" s="17">
        <v>33.849600000000002</v>
      </c>
      <c r="D1263" s="19">
        <v>43743</v>
      </c>
      <c r="E1263" s="20">
        <v>16</v>
      </c>
      <c r="F1263" s="18" t="str">
        <f t="shared" si="57"/>
        <v/>
      </c>
      <c r="I1263" s="11">
        <f t="shared" si="58"/>
        <v>43743</v>
      </c>
      <c r="J1263" s="11" t="str">
        <f t="shared" si="59"/>
        <v/>
      </c>
    </row>
    <row r="1264" spans="1:10" x14ac:dyDescent="0.35">
      <c r="A1264" s="19">
        <v>43743</v>
      </c>
      <c r="B1264" s="20">
        <v>17</v>
      </c>
      <c r="C1264" s="17">
        <v>32.350999999999999</v>
      </c>
      <c r="D1264" s="19">
        <v>43743</v>
      </c>
      <c r="E1264" s="20">
        <v>17</v>
      </c>
      <c r="F1264" s="18" t="str">
        <f t="shared" si="57"/>
        <v/>
      </c>
      <c r="I1264" s="11">
        <f t="shared" si="58"/>
        <v>43743</v>
      </c>
      <c r="J1264" s="11" t="str">
        <f t="shared" si="59"/>
        <v/>
      </c>
    </row>
    <row r="1265" spans="1:10" x14ac:dyDescent="0.35">
      <c r="A1265" s="19">
        <v>43743</v>
      </c>
      <c r="B1265" s="20">
        <v>18</v>
      </c>
      <c r="C1265" s="17">
        <v>43.183100000000003</v>
      </c>
      <c r="D1265" s="19">
        <v>43743</v>
      </c>
      <c r="E1265" s="20">
        <v>18</v>
      </c>
      <c r="F1265" s="18" t="str">
        <f t="shared" si="57"/>
        <v/>
      </c>
      <c r="I1265" s="11">
        <f t="shared" si="58"/>
        <v>43743</v>
      </c>
      <c r="J1265" s="11" t="str">
        <f t="shared" si="59"/>
        <v/>
      </c>
    </row>
    <row r="1266" spans="1:10" x14ac:dyDescent="0.35">
      <c r="A1266" s="19">
        <v>43743</v>
      </c>
      <c r="B1266" s="20">
        <v>19</v>
      </c>
      <c r="C1266" s="17">
        <v>56.786700000000003</v>
      </c>
      <c r="D1266" s="19">
        <v>43743</v>
      </c>
      <c r="E1266" s="20">
        <v>19</v>
      </c>
      <c r="F1266" s="18" t="str">
        <f t="shared" si="57"/>
        <v/>
      </c>
      <c r="I1266" s="11">
        <f t="shared" si="58"/>
        <v>43743</v>
      </c>
      <c r="J1266" s="11" t="str">
        <f t="shared" si="59"/>
        <v/>
      </c>
    </row>
    <row r="1267" spans="1:10" x14ac:dyDescent="0.35">
      <c r="A1267" s="19">
        <v>43744</v>
      </c>
      <c r="B1267" s="20">
        <v>12</v>
      </c>
      <c r="C1267" s="17">
        <v>14.216200000000001</v>
      </c>
      <c r="D1267" s="19">
        <v>43744</v>
      </c>
      <c r="E1267" s="20">
        <v>12</v>
      </c>
      <c r="F1267" s="18">
        <f t="shared" si="57"/>
        <v>42.963374999999999</v>
      </c>
      <c r="G1267" s="18">
        <f>MAX(AVERAGE(C1267:C1269),AVERAGE(C1268:C1270),AVERAGE(C1269:C1271),AVERAGE(C1270:C1272),AVERAGE(C1271:C1273),AVERAGE(C1272:C1274))</f>
        <v>47.637233333333334</v>
      </c>
      <c r="H1267" s="18">
        <f>MAX(AVERAGE(C1267:C1268),AVERAGE(C1268:C1269),AVERAGE(C1269:C1270),AVERAGE(C1270:C1271),AVERAGE(C1271:C1272),AVERAGE(C1272:C1273),AVERAGE(C1273:C1274))</f>
        <v>55.694099999999999</v>
      </c>
      <c r="I1267" s="11">
        <f t="shared" si="58"/>
        <v>43744</v>
      </c>
      <c r="J1267" s="11" t="str">
        <f t="shared" si="59"/>
        <v/>
      </c>
    </row>
    <row r="1268" spans="1:10" x14ac:dyDescent="0.35">
      <c r="A1268" s="19">
        <v>43744</v>
      </c>
      <c r="B1268" s="20">
        <v>13</v>
      </c>
      <c r="C1268" s="17">
        <v>18.881499999999999</v>
      </c>
      <c r="D1268" s="19">
        <v>43744</v>
      </c>
      <c r="E1268" s="20">
        <v>13</v>
      </c>
      <c r="F1268" s="18" t="str">
        <f t="shared" si="57"/>
        <v/>
      </c>
      <c r="I1268" s="11">
        <f t="shared" si="58"/>
        <v>43744</v>
      </c>
      <c r="J1268" s="11" t="str">
        <f t="shared" si="59"/>
        <v/>
      </c>
    </row>
    <row r="1269" spans="1:10" x14ac:dyDescent="0.35">
      <c r="A1269" s="19">
        <v>43744</v>
      </c>
      <c r="B1269" s="20">
        <v>14</v>
      </c>
      <c r="C1269" s="17">
        <v>25.320399999999999</v>
      </c>
      <c r="D1269" s="19">
        <v>43744</v>
      </c>
      <c r="E1269" s="20">
        <v>14</v>
      </c>
      <c r="F1269" s="18" t="str">
        <f t="shared" si="57"/>
        <v/>
      </c>
      <c r="I1269" s="11">
        <f t="shared" si="58"/>
        <v>43744</v>
      </c>
      <c r="J1269" s="11" t="str">
        <f t="shared" si="59"/>
        <v/>
      </c>
    </row>
    <row r="1270" spans="1:10" x14ac:dyDescent="0.35">
      <c r="A1270" s="19">
        <v>43744</v>
      </c>
      <c r="B1270" s="20">
        <v>15</v>
      </c>
      <c r="C1270" s="17">
        <v>27.952500000000001</v>
      </c>
      <c r="D1270" s="19">
        <v>43744</v>
      </c>
      <c r="E1270" s="20">
        <v>15</v>
      </c>
      <c r="F1270" s="18" t="str">
        <f t="shared" si="57"/>
        <v/>
      </c>
      <c r="I1270" s="11">
        <f t="shared" si="58"/>
        <v>43744</v>
      </c>
      <c r="J1270" s="11" t="str">
        <f t="shared" si="59"/>
        <v/>
      </c>
    </row>
    <row r="1271" spans="1:10" x14ac:dyDescent="0.35">
      <c r="A1271" s="19">
        <v>43744</v>
      </c>
      <c r="B1271" s="20">
        <v>16</v>
      </c>
      <c r="C1271" s="17">
        <v>28.941800000000001</v>
      </c>
      <c r="D1271" s="19">
        <v>43744</v>
      </c>
      <c r="E1271" s="20">
        <v>16</v>
      </c>
      <c r="F1271" s="18" t="str">
        <f t="shared" si="57"/>
        <v/>
      </c>
      <c r="H1271" s="18"/>
      <c r="I1271" s="11">
        <f t="shared" si="58"/>
        <v>43744</v>
      </c>
      <c r="J1271" s="11" t="str">
        <f t="shared" si="59"/>
        <v/>
      </c>
    </row>
    <row r="1272" spans="1:10" x14ac:dyDescent="0.35">
      <c r="A1272" s="19">
        <v>43744</v>
      </c>
      <c r="B1272" s="20">
        <v>17</v>
      </c>
      <c r="C1272" s="17">
        <v>31.523499999999999</v>
      </c>
      <c r="D1272" s="19">
        <v>43744</v>
      </c>
      <c r="E1272" s="20">
        <v>17</v>
      </c>
      <c r="F1272" s="18" t="str">
        <f t="shared" si="57"/>
        <v/>
      </c>
      <c r="I1272" s="11">
        <f t="shared" si="58"/>
        <v>43744</v>
      </c>
      <c r="J1272" s="11" t="str">
        <f t="shared" si="59"/>
        <v/>
      </c>
    </row>
    <row r="1273" spans="1:10" x14ac:dyDescent="0.35">
      <c r="A1273" s="19">
        <v>43744</v>
      </c>
      <c r="B1273" s="20">
        <v>18</v>
      </c>
      <c r="C1273" s="17">
        <v>43.948300000000003</v>
      </c>
      <c r="D1273" s="19">
        <v>43744</v>
      </c>
      <c r="E1273" s="20">
        <v>18</v>
      </c>
      <c r="F1273" s="18" t="str">
        <f t="shared" si="57"/>
        <v/>
      </c>
      <c r="I1273" s="11">
        <f t="shared" si="58"/>
        <v>43744</v>
      </c>
      <c r="J1273" s="11" t="str">
        <f t="shared" si="59"/>
        <v/>
      </c>
    </row>
    <row r="1274" spans="1:10" x14ac:dyDescent="0.35">
      <c r="A1274" s="19">
        <v>43744</v>
      </c>
      <c r="B1274" s="20">
        <v>19</v>
      </c>
      <c r="C1274" s="17">
        <v>67.439899999999994</v>
      </c>
      <c r="D1274" s="19">
        <v>43744</v>
      </c>
      <c r="E1274" s="20">
        <v>19</v>
      </c>
      <c r="F1274" s="18" t="str">
        <f t="shared" si="57"/>
        <v/>
      </c>
      <c r="I1274" s="11">
        <f t="shared" si="58"/>
        <v>43744</v>
      </c>
      <c r="J1274" s="11" t="str">
        <f t="shared" si="59"/>
        <v/>
      </c>
    </row>
    <row r="1275" spans="1:10" x14ac:dyDescent="0.35">
      <c r="A1275" s="19">
        <v>43745</v>
      </c>
      <c r="B1275" s="20">
        <v>12</v>
      </c>
      <c r="C1275" s="17">
        <v>24.5687</v>
      </c>
      <c r="D1275" s="19">
        <v>43745</v>
      </c>
      <c r="E1275" s="20">
        <v>12</v>
      </c>
      <c r="F1275" s="18">
        <f t="shared" si="57"/>
        <v>63.180599999999998</v>
      </c>
      <c r="G1275" s="18">
        <f>MAX(AVERAGE(C1275:C1277),AVERAGE(C1276:C1278),AVERAGE(C1277:C1279),AVERAGE(C1278:C1280),AVERAGE(C1279:C1281),AVERAGE(C1280:C1282))</f>
        <v>65.670566666666659</v>
      </c>
      <c r="H1275" s="18">
        <f>MAX(AVERAGE(C1275:C1276),AVERAGE(C1276:C1277),AVERAGE(C1277:C1278),AVERAGE(C1278:C1279),AVERAGE(C1279:C1280),AVERAGE(C1280:C1281),AVERAGE(C1281:C1282))</f>
        <v>73.054400000000001</v>
      </c>
      <c r="I1275" s="11">
        <f t="shared" si="58"/>
        <v>43745</v>
      </c>
      <c r="J1275" s="11" t="str">
        <f t="shared" si="59"/>
        <v/>
      </c>
    </row>
    <row r="1276" spans="1:10" x14ac:dyDescent="0.35">
      <c r="A1276" s="19">
        <v>43745</v>
      </c>
      <c r="B1276" s="20">
        <v>13</v>
      </c>
      <c r="C1276" s="17">
        <v>34.185899999999997</v>
      </c>
      <c r="D1276" s="19">
        <v>43745</v>
      </c>
      <c r="E1276" s="20">
        <v>13</v>
      </c>
      <c r="F1276" s="18" t="str">
        <f t="shared" si="57"/>
        <v/>
      </c>
      <c r="I1276" s="11">
        <f t="shared" si="58"/>
        <v>43745</v>
      </c>
      <c r="J1276" s="11" t="str">
        <f t="shared" si="59"/>
        <v/>
      </c>
    </row>
    <row r="1277" spans="1:10" x14ac:dyDescent="0.35">
      <c r="A1277" s="19">
        <v>43745</v>
      </c>
      <c r="B1277" s="20">
        <v>14</v>
      </c>
      <c r="C1277" s="17">
        <v>33.682499999999997</v>
      </c>
      <c r="D1277" s="19">
        <v>43745</v>
      </c>
      <c r="E1277" s="20">
        <v>14</v>
      </c>
      <c r="F1277" s="18" t="str">
        <f t="shared" si="57"/>
        <v/>
      </c>
      <c r="I1277" s="11">
        <f t="shared" si="58"/>
        <v>43745</v>
      </c>
      <c r="J1277" s="11" t="str">
        <f t="shared" si="59"/>
        <v/>
      </c>
    </row>
    <row r="1278" spans="1:10" x14ac:dyDescent="0.35">
      <c r="A1278" s="19">
        <v>43745</v>
      </c>
      <c r="B1278" s="20">
        <v>15</v>
      </c>
      <c r="C1278" s="17">
        <v>47.367600000000003</v>
      </c>
      <c r="D1278" s="19">
        <v>43745</v>
      </c>
      <c r="E1278" s="20">
        <v>15</v>
      </c>
      <c r="F1278" s="18" t="str">
        <f t="shared" si="57"/>
        <v/>
      </c>
      <c r="I1278" s="11">
        <f t="shared" si="58"/>
        <v>43745</v>
      </c>
      <c r="J1278" s="11" t="str">
        <f t="shared" si="59"/>
        <v/>
      </c>
    </row>
    <row r="1279" spans="1:10" x14ac:dyDescent="0.35">
      <c r="A1279" s="19">
        <v>43745</v>
      </c>
      <c r="B1279" s="20">
        <v>16</v>
      </c>
      <c r="C1279" s="17">
        <v>55.710700000000003</v>
      </c>
      <c r="D1279" s="19">
        <v>43745</v>
      </c>
      <c r="E1279" s="20">
        <v>16</v>
      </c>
      <c r="F1279" s="18" t="str">
        <f t="shared" si="57"/>
        <v/>
      </c>
      <c r="I1279" s="11">
        <f t="shared" si="58"/>
        <v>43745</v>
      </c>
      <c r="J1279" s="11" t="str">
        <f t="shared" si="59"/>
        <v/>
      </c>
    </row>
    <row r="1280" spans="1:10" x14ac:dyDescent="0.35">
      <c r="A1280" s="19">
        <v>43745</v>
      </c>
      <c r="B1280" s="20">
        <v>17</v>
      </c>
      <c r="C1280" s="17">
        <v>50.902900000000002</v>
      </c>
      <c r="D1280" s="19">
        <v>43745</v>
      </c>
      <c r="E1280" s="20">
        <v>17</v>
      </c>
      <c r="F1280" s="18" t="str">
        <f t="shared" si="57"/>
        <v/>
      </c>
      <c r="I1280" s="11">
        <f t="shared" si="58"/>
        <v>43745</v>
      </c>
      <c r="J1280" s="11" t="str">
        <f t="shared" si="59"/>
        <v/>
      </c>
    </row>
    <row r="1281" spans="1:10" x14ac:dyDescent="0.35">
      <c r="A1281" s="19">
        <v>43745</v>
      </c>
      <c r="B1281" s="20">
        <v>18</v>
      </c>
      <c r="C1281" s="17">
        <v>59.918900000000001</v>
      </c>
      <c r="D1281" s="19">
        <v>43745</v>
      </c>
      <c r="E1281" s="20">
        <v>18</v>
      </c>
      <c r="F1281" s="18" t="str">
        <f t="shared" si="57"/>
        <v/>
      </c>
      <c r="H1281" s="18"/>
      <c r="I1281" s="11">
        <f t="shared" si="58"/>
        <v>43745</v>
      </c>
      <c r="J1281" s="11" t="str">
        <f t="shared" si="59"/>
        <v/>
      </c>
    </row>
    <row r="1282" spans="1:10" x14ac:dyDescent="0.35">
      <c r="A1282" s="19">
        <v>43745</v>
      </c>
      <c r="B1282" s="20">
        <v>19</v>
      </c>
      <c r="C1282" s="17">
        <v>86.189899999999994</v>
      </c>
      <c r="D1282" s="19">
        <v>43745</v>
      </c>
      <c r="E1282" s="20">
        <v>19</v>
      </c>
      <c r="F1282" s="18" t="str">
        <f t="shared" si="57"/>
        <v/>
      </c>
      <c r="I1282" s="11">
        <f t="shared" si="58"/>
        <v>43745</v>
      </c>
      <c r="J1282" s="11" t="str">
        <f t="shared" si="59"/>
        <v/>
      </c>
    </row>
    <row r="1283" spans="1:10" x14ac:dyDescent="0.35">
      <c r="A1283" s="19">
        <v>43746</v>
      </c>
      <c r="B1283" s="20">
        <v>12</v>
      </c>
      <c r="C1283" s="17">
        <v>16.937899999999999</v>
      </c>
      <c r="D1283" s="19">
        <v>43746</v>
      </c>
      <c r="E1283" s="20">
        <v>12</v>
      </c>
      <c r="F1283" s="18">
        <f t="shared" si="57"/>
        <v>53.126599999999996</v>
      </c>
      <c r="G1283" s="18">
        <f>MAX(AVERAGE(C1283:C1285),AVERAGE(C1284:C1286),AVERAGE(C1285:C1287),AVERAGE(C1286:C1288),AVERAGE(C1287:C1289),AVERAGE(C1288:C1290))</f>
        <v>56.007266666666659</v>
      </c>
      <c r="H1283" s="18">
        <f>MAX(AVERAGE(C1283:C1284),AVERAGE(C1284:C1285),AVERAGE(C1285:C1286),AVERAGE(C1286:C1287),AVERAGE(C1287:C1288),AVERAGE(C1288:C1289),AVERAGE(C1289:C1290))</f>
        <v>64.905149999999992</v>
      </c>
      <c r="I1283" s="11">
        <f t="shared" si="58"/>
        <v>43746</v>
      </c>
      <c r="J1283" s="11" t="str">
        <f t="shared" si="59"/>
        <v/>
      </c>
    </row>
    <row r="1284" spans="1:10" x14ac:dyDescent="0.35">
      <c r="A1284" s="19">
        <v>43746</v>
      </c>
      <c r="B1284" s="20">
        <v>13</v>
      </c>
      <c r="C1284" s="17">
        <v>20.721800000000002</v>
      </c>
      <c r="D1284" s="19">
        <v>43746</v>
      </c>
      <c r="E1284" s="20">
        <v>13</v>
      </c>
      <c r="F1284" s="18" t="str">
        <f t="shared" ref="F1284:F1347" si="60">IF(E1284=12,MAX(AVERAGE(C1284:C1287),AVERAGE(C1285:C1288),AVERAGE(C1286:C1289),AVERAGE(C1287:C1290),AVERAGE(C1288:C1291)),"")</f>
        <v/>
      </c>
      <c r="I1284" s="11">
        <f t="shared" ref="I1284:I1347" si="61">A1284</f>
        <v>43746</v>
      </c>
      <c r="J1284" s="11" t="str">
        <f t="shared" ref="J1284:J1347" si="62">IF(F1284="","",IF(OR(F1284&gt;=95,G1284&gt;=95,H1284&gt;=95),I1284,""))</f>
        <v/>
      </c>
    </row>
    <row r="1285" spans="1:10" x14ac:dyDescent="0.35">
      <c r="A1285" s="19">
        <v>43746</v>
      </c>
      <c r="B1285" s="20">
        <v>14</v>
      </c>
      <c r="C1285" s="17">
        <v>36.746899999999997</v>
      </c>
      <c r="D1285" s="19">
        <v>43746</v>
      </c>
      <c r="E1285" s="20">
        <v>14</v>
      </c>
      <c r="F1285" s="18" t="str">
        <f t="shared" si="60"/>
        <v/>
      </c>
      <c r="I1285" s="11">
        <f t="shared" si="61"/>
        <v>43746</v>
      </c>
      <c r="J1285" s="11" t="str">
        <f t="shared" si="62"/>
        <v/>
      </c>
    </row>
    <row r="1286" spans="1:10" x14ac:dyDescent="0.35">
      <c r="A1286" s="19">
        <v>43746</v>
      </c>
      <c r="B1286" s="20">
        <v>15</v>
      </c>
      <c r="C1286" s="17">
        <v>33.844700000000003</v>
      </c>
      <c r="D1286" s="19">
        <v>43746</v>
      </c>
      <c r="E1286" s="20">
        <v>15</v>
      </c>
      <c r="F1286" s="18" t="str">
        <f t="shared" si="60"/>
        <v/>
      </c>
      <c r="I1286" s="11">
        <f t="shared" si="61"/>
        <v>43746</v>
      </c>
      <c r="J1286" s="11" t="str">
        <f t="shared" si="62"/>
        <v/>
      </c>
    </row>
    <row r="1287" spans="1:10" x14ac:dyDescent="0.35">
      <c r="A1287" s="19">
        <v>43746</v>
      </c>
      <c r="B1287" s="20">
        <v>16</v>
      </c>
      <c r="C1287" s="17">
        <v>44.4846</v>
      </c>
      <c r="D1287" s="19">
        <v>43746</v>
      </c>
      <c r="E1287" s="20">
        <v>16</v>
      </c>
      <c r="F1287" s="18" t="str">
        <f t="shared" si="60"/>
        <v/>
      </c>
      <c r="I1287" s="11">
        <f t="shared" si="61"/>
        <v>43746</v>
      </c>
      <c r="J1287" s="11" t="str">
        <f t="shared" si="62"/>
        <v/>
      </c>
    </row>
    <row r="1288" spans="1:10" x14ac:dyDescent="0.35">
      <c r="A1288" s="19">
        <v>43746</v>
      </c>
      <c r="B1288" s="20">
        <v>17</v>
      </c>
      <c r="C1288" s="17">
        <v>38.211500000000001</v>
      </c>
      <c r="D1288" s="19">
        <v>43746</v>
      </c>
      <c r="E1288" s="20">
        <v>17</v>
      </c>
      <c r="F1288" s="18" t="str">
        <f t="shared" si="60"/>
        <v/>
      </c>
      <c r="I1288" s="11">
        <f t="shared" si="61"/>
        <v>43746</v>
      </c>
      <c r="J1288" s="11" t="str">
        <f t="shared" si="62"/>
        <v/>
      </c>
    </row>
    <row r="1289" spans="1:10" x14ac:dyDescent="0.35">
      <c r="A1289" s="19">
        <v>43746</v>
      </c>
      <c r="B1289" s="20">
        <v>18</v>
      </c>
      <c r="C1289" s="17">
        <v>51.960599999999999</v>
      </c>
      <c r="D1289" s="19">
        <v>43746</v>
      </c>
      <c r="E1289" s="20">
        <v>18</v>
      </c>
      <c r="F1289" s="18" t="str">
        <f t="shared" si="60"/>
        <v/>
      </c>
      <c r="I1289" s="11">
        <f t="shared" si="61"/>
        <v>43746</v>
      </c>
      <c r="J1289" s="11" t="str">
        <f t="shared" si="62"/>
        <v/>
      </c>
    </row>
    <row r="1290" spans="1:10" x14ac:dyDescent="0.35">
      <c r="A1290" s="19">
        <v>43746</v>
      </c>
      <c r="B1290" s="20">
        <v>19</v>
      </c>
      <c r="C1290" s="17">
        <v>77.849699999999999</v>
      </c>
      <c r="D1290" s="19">
        <v>43746</v>
      </c>
      <c r="E1290" s="20">
        <v>19</v>
      </c>
      <c r="F1290" s="18" t="str">
        <f t="shared" si="60"/>
        <v/>
      </c>
      <c r="I1290" s="11">
        <f t="shared" si="61"/>
        <v>43746</v>
      </c>
      <c r="J1290" s="11" t="str">
        <f t="shared" si="62"/>
        <v/>
      </c>
    </row>
    <row r="1291" spans="1:10" x14ac:dyDescent="0.35">
      <c r="A1291" s="19">
        <v>43747</v>
      </c>
      <c r="B1291" s="20">
        <v>12</v>
      </c>
      <c r="C1291" s="17">
        <v>14.5207</v>
      </c>
      <c r="D1291" s="19">
        <v>43747</v>
      </c>
      <c r="E1291" s="20">
        <v>12</v>
      </c>
      <c r="F1291" s="18">
        <f t="shared" si="60"/>
        <v>42.831800000000001</v>
      </c>
      <c r="G1291" s="18">
        <f>MAX(AVERAGE(C1291:C1293),AVERAGE(C1292:C1294),AVERAGE(C1293:C1295),AVERAGE(C1294:C1296),AVERAGE(C1295:C1297),AVERAGE(C1296:C1298))</f>
        <v>44.260233333333332</v>
      </c>
      <c r="H1291" s="18">
        <f>MAX(AVERAGE(C1291:C1292),AVERAGE(C1292:C1293),AVERAGE(C1293:C1294),AVERAGE(C1294:C1295),AVERAGE(C1295:C1296),AVERAGE(C1296:C1297),AVERAGE(C1297:C1298))</f>
        <v>53.0199</v>
      </c>
      <c r="I1291" s="11">
        <f t="shared" si="61"/>
        <v>43747</v>
      </c>
      <c r="J1291" s="11" t="str">
        <f t="shared" si="62"/>
        <v/>
      </c>
    </row>
    <row r="1292" spans="1:10" x14ac:dyDescent="0.35">
      <c r="A1292" s="19">
        <v>43747</v>
      </c>
      <c r="B1292" s="20">
        <v>13</v>
      </c>
      <c r="C1292" s="17">
        <v>19.051200000000001</v>
      </c>
      <c r="D1292" s="19">
        <v>43747</v>
      </c>
      <c r="E1292" s="20">
        <v>13</v>
      </c>
      <c r="F1292" s="18" t="str">
        <f t="shared" si="60"/>
        <v/>
      </c>
      <c r="I1292" s="11">
        <f t="shared" si="61"/>
        <v>43747</v>
      </c>
      <c r="J1292" s="11" t="str">
        <f t="shared" si="62"/>
        <v/>
      </c>
    </row>
    <row r="1293" spans="1:10" x14ac:dyDescent="0.35">
      <c r="A1293" s="19">
        <v>43747</v>
      </c>
      <c r="B1293" s="20">
        <v>14</v>
      </c>
      <c r="C1293" s="17">
        <v>24.8324</v>
      </c>
      <c r="D1293" s="19">
        <v>43747</v>
      </c>
      <c r="E1293" s="20">
        <v>14</v>
      </c>
      <c r="F1293" s="18" t="str">
        <f t="shared" si="60"/>
        <v/>
      </c>
      <c r="H1293" s="18"/>
      <c r="I1293" s="11">
        <f t="shared" si="61"/>
        <v>43747</v>
      </c>
      <c r="J1293" s="11" t="str">
        <f t="shared" si="62"/>
        <v/>
      </c>
    </row>
    <row r="1294" spans="1:10" x14ac:dyDescent="0.35">
      <c r="A1294" s="19">
        <v>43747</v>
      </c>
      <c r="B1294" s="20">
        <v>15</v>
      </c>
      <c r="C1294" s="17">
        <v>26.074100000000001</v>
      </c>
      <c r="D1294" s="19">
        <v>43747</v>
      </c>
      <c r="E1294" s="20">
        <v>15</v>
      </c>
      <c r="F1294" s="18" t="str">
        <f t="shared" si="60"/>
        <v/>
      </c>
      <c r="I1294" s="11">
        <f t="shared" si="61"/>
        <v>43747</v>
      </c>
      <c r="J1294" s="11" t="str">
        <f t="shared" si="62"/>
        <v/>
      </c>
    </row>
    <row r="1295" spans="1:10" x14ac:dyDescent="0.35">
      <c r="A1295" s="19">
        <v>43747</v>
      </c>
      <c r="B1295" s="20">
        <v>16</v>
      </c>
      <c r="C1295" s="17">
        <v>38.546500000000002</v>
      </c>
      <c r="D1295" s="19">
        <v>43747</v>
      </c>
      <c r="E1295" s="20">
        <v>16</v>
      </c>
      <c r="F1295" s="18" t="str">
        <f t="shared" si="60"/>
        <v/>
      </c>
      <c r="I1295" s="11">
        <f t="shared" si="61"/>
        <v>43747</v>
      </c>
      <c r="J1295" s="11" t="str">
        <f t="shared" si="62"/>
        <v/>
      </c>
    </row>
    <row r="1296" spans="1:10" x14ac:dyDescent="0.35">
      <c r="A1296" s="19">
        <v>43747</v>
      </c>
      <c r="B1296" s="20">
        <v>17</v>
      </c>
      <c r="C1296" s="17">
        <v>26.7409</v>
      </c>
      <c r="D1296" s="19">
        <v>43747</v>
      </c>
      <c r="E1296" s="20">
        <v>17</v>
      </c>
      <c r="F1296" s="18" t="str">
        <f t="shared" si="60"/>
        <v/>
      </c>
      <c r="I1296" s="11">
        <f t="shared" si="61"/>
        <v>43747</v>
      </c>
      <c r="J1296" s="11" t="str">
        <f t="shared" si="62"/>
        <v/>
      </c>
    </row>
    <row r="1297" spans="1:10" x14ac:dyDescent="0.35">
      <c r="A1297" s="19">
        <v>43747</v>
      </c>
      <c r="B1297" s="20">
        <v>18</v>
      </c>
      <c r="C1297" s="17">
        <v>44.657600000000002</v>
      </c>
      <c r="D1297" s="19">
        <v>43747</v>
      </c>
      <c r="E1297" s="20">
        <v>18</v>
      </c>
      <c r="F1297" s="18" t="str">
        <f t="shared" si="60"/>
        <v/>
      </c>
      <c r="I1297" s="11">
        <f t="shared" si="61"/>
        <v>43747</v>
      </c>
      <c r="J1297" s="11" t="str">
        <f t="shared" si="62"/>
        <v/>
      </c>
    </row>
    <row r="1298" spans="1:10" x14ac:dyDescent="0.35">
      <c r="A1298" s="19">
        <v>43747</v>
      </c>
      <c r="B1298" s="20">
        <v>19</v>
      </c>
      <c r="C1298" s="17">
        <v>61.382199999999997</v>
      </c>
      <c r="D1298" s="19">
        <v>43747</v>
      </c>
      <c r="E1298" s="20">
        <v>19</v>
      </c>
      <c r="F1298" s="18" t="str">
        <f t="shared" si="60"/>
        <v/>
      </c>
      <c r="I1298" s="11">
        <f t="shared" si="61"/>
        <v>43747</v>
      </c>
      <c r="J1298" s="11" t="str">
        <f t="shared" si="62"/>
        <v/>
      </c>
    </row>
    <row r="1299" spans="1:10" x14ac:dyDescent="0.35">
      <c r="A1299" s="19">
        <v>43748</v>
      </c>
      <c r="B1299" s="20">
        <v>12</v>
      </c>
      <c r="C1299" s="17">
        <v>22.589200000000002</v>
      </c>
      <c r="D1299" s="19">
        <v>43748</v>
      </c>
      <c r="E1299" s="20">
        <v>12</v>
      </c>
      <c r="F1299" s="18">
        <f t="shared" si="60"/>
        <v>47.501224999999998</v>
      </c>
      <c r="G1299" s="18">
        <f>MAX(AVERAGE(C1299:C1301),AVERAGE(C1300:C1302),AVERAGE(C1301:C1303),AVERAGE(C1302:C1304),AVERAGE(C1303:C1305),AVERAGE(C1304:C1306))</f>
        <v>50.2134</v>
      </c>
      <c r="H1299" s="18">
        <f>MAX(AVERAGE(C1299:C1300),AVERAGE(C1300:C1301),AVERAGE(C1301:C1302),AVERAGE(C1302:C1303),AVERAGE(C1303:C1304),AVERAGE(C1304:C1305),AVERAGE(C1305:C1306))</f>
        <v>56.798649999999995</v>
      </c>
      <c r="I1299" s="11">
        <f t="shared" si="61"/>
        <v>43748</v>
      </c>
      <c r="J1299" s="11" t="str">
        <f t="shared" si="62"/>
        <v/>
      </c>
    </row>
    <row r="1300" spans="1:10" x14ac:dyDescent="0.35">
      <c r="A1300" s="19">
        <v>43748</v>
      </c>
      <c r="B1300" s="20">
        <v>13</v>
      </c>
      <c r="C1300" s="17">
        <v>24.4758</v>
      </c>
      <c r="D1300" s="19">
        <v>43748</v>
      </c>
      <c r="E1300" s="20">
        <v>13</v>
      </c>
      <c r="F1300" s="18" t="str">
        <f t="shared" si="60"/>
        <v/>
      </c>
      <c r="I1300" s="11">
        <f t="shared" si="61"/>
        <v>43748</v>
      </c>
      <c r="J1300" s="11" t="str">
        <f t="shared" si="62"/>
        <v/>
      </c>
    </row>
    <row r="1301" spans="1:10" x14ac:dyDescent="0.35">
      <c r="A1301" s="19">
        <v>43748</v>
      </c>
      <c r="B1301" s="20">
        <v>14</v>
      </c>
      <c r="C1301" s="17">
        <v>28.5031</v>
      </c>
      <c r="D1301" s="19">
        <v>43748</v>
      </c>
      <c r="E1301" s="20">
        <v>14</v>
      </c>
      <c r="F1301" s="18" t="str">
        <f t="shared" si="60"/>
        <v/>
      </c>
      <c r="I1301" s="11">
        <f t="shared" si="61"/>
        <v>43748</v>
      </c>
      <c r="J1301" s="11" t="str">
        <f t="shared" si="62"/>
        <v/>
      </c>
    </row>
    <row r="1302" spans="1:10" x14ac:dyDescent="0.35">
      <c r="A1302" s="19">
        <v>43748</v>
      </c>
      <c r="B1302" s="20">
        <v>15</v>
      </c>
      <c r="C1302" s="17">
        <v>34.623699999999999</v>
      </c>
      <c r="D1302" s="19">
        <v>43748</v>
      </c>
      <c r="E1302" s="20">
        <v>15</v>
      </c>
      <c r="F1302" s="18" t="str">
        <f t="shared" si="60"/>
        <v/>
      </c>
      <c r="I1302" s="11">
        <f t="shared" si="61"/>
        <v>43748</v>
      </c>
      <c r="J1302" s="11" t="str">
        <f t="shared" si="62"/>
        <v/>
      </c>
    </row>
    <row r="1303" spans="1:10" x14ac:dyDescent="0.35">
      <c r="A1303" s="19">
        <v>43748</v>
      </c>
      <c r="B1303" s="20">
        <v>16</v>
      </c>
      <c r="C1303" s="17">
        <v>39.364699999999999</v>
      </c>
      <c r="D1303" s="19">
        <v>43748</v>
      </c>
      <c r="E1303" s="20">
        <v>16</v>
      </c>
      <c r="F1303" s="18" t="str">
        <f t="shared" si="60"/>
        <v/>
      </c>
      <c r="I1303" s="11">
        <f t="shared" si="61"/>
        <v>43748</v>
      </c>
      <c r="J1303" s="11" t="str">
        <f t="shared" si="62"/>
        <v/>
      </c>
    </row>
    <row r="1304" spans="1:10" x14ac:dyDescent="0.35">
      <c r="A1304" s="19">
        <v>43748</v>
      </c>
      <c r="B1304" s="20">
        <v>17</v>
      </c>
      <c r="C1304" s="17">
        <v>37.042900000000003</v>
      </c>
      <c r="D1304" s="19">
        <v>43748</v>
      </c>
      <c r="E1304" s="20">
        <v>17</v>
      </c>
      <c r="F1304" s="18" t="str">
        <f t="shared" si="60"/>
        <v/>
      </c>
      <c r="I1304" s="11">
        <f t="shared" si="61"/>
        <v>43748</v>
      </c>
      <c r="J1304" s="11" t="str">
        <f t="shared" si="62"/>
        <v/>
      </c>
    </row>
    <row r="1305" spans="1:10" x14ac:dyDescent="0.35">
      <c r="A1305" s="19">
        <v>43748</v>
      </c>
      <c r="B1305" s="20">
        <v>18</v>
      </c>
      <c r="C1305" s="17">
        <v>45.600900000000003</v>
      </c>
      <c r="D1305" s="19">
        <v>43748</v>
      </c>
      <c r="E1305" s="20">
        <v>18</v>
      </c>
      <c r="F1305" s="18" t="str">
        <f t="shared" si="60"/>
        <v/>
      </c>
      <c r="I1305" s="11">
        <f t="shared" si="61"/>
        <v>43748</v>
      </c>
      <c r="J1305" s="11" t="str">
        <f t="shared" si="62"/>
        <v/>
      </c>
    </row>
    <row r="1306" spans="1:10" x14ac:dyDescent="0.35">
      <c r="A1306" s="19">
        <v>43748</v>
      </c>
      <c r="B1306" s="20">
        <v>19</v>
      </c>
      <c r="C1306" s="17">
        <v>67.996399999999994</v>
      </c>
      <c r="D1306" s="19">
        <v>43748</v>
      </c>
      <c r="E1306" s="20">
        <v>19</v>
      </c>
      <c r="F1306" s="18" t="str">
        <f t="shared" si="60"/>
        <v/>
      </c>
      <c r="I1306" s="11">
        <f t="shared" si="61"/>
        <v>43748</v>
      </c>
      <c r="J1306" s="11" t="str">
        <f t="shared" si="62"/>
        <v/>
      </c>
    </row>
    <row r="1307" spans="1:10" x14ac:dyDescent="0.35">
      <c r="A1307" s="19">
        <v>43749</v>
      </c>
      <c r="B1307" s="20">
        <v>12</v>
      </c>
      <c r="C1307" s="17">
        <v>26.688199999999998</v>
      </c>
      <c r="D1307" s="19">
        <v>43749</v>
      </c>
      <c r="E1307" s="20">
        <v>12</v>
      </c>
      <c r="F1307" s="18">
        <f t="shared" si="60"/>
        <v>47.409125000000003</v>
      </c>
      <c r="G1307" s="18">
        <f>MAX(AVERAGE(C1307:C1309),AVERAGE(C1308:C1310),AVERAGE(C1309:C1311),AVERAGE(C1310:C1312),AVERAGE(C1311:C1313),AVERAGE(C1312:C1314))</f>
        <v>49.791200000000003</v>
      </c>
      <c r="H1307" s="18">
        <f>MAX(AVERAGE(C1307:C1308),AVERAGE(C1308:C1309),AVERAGE(C1309:C1310),AVERAGE(C1310:C1311),AVERAGE(C1311:C1312),AVERAGE(C1312:C1313),AVERAGE(C1313:C1314))</f>
        <v>57.397000000000006</v>
      </c>
      <c r="I1307" s="11">
        <f t="shared" si="61"/>
        <v>43749</v>
      </c>
      <c r="J1307" s="11" t="str">
        <f t="shared" si="62"/>
        <v/>
      </c>
    </row>
    <row r="1308" spans="1:10" x14ac:dyDescent="0.35">
      <c r="A1308" s="19">
        <v>43749</v>
      </c>
      <c r="B1308" s="20">
        <v>13</v>
      </c>
      <c r="C1308" s="17">
        <v>28.418299999999999</v>
      </c>
      <c r="D1308" s="19">
        <v>43749</v>
      </c>
      <c r="E1308" s="20">
        <v>13</v>
      </c>
      <c r="F1308" s="18" t="str">
        <f t="shared" si="60"/>
        <v/>
      </c>
      <c r="I1308" s="11">
        <f t="shared" si="61"/>
        <v>43749</v>
      </c>
      <c r="J1308" s="11" t="str">
        <f t="shared" si="62"/>
        <v/>
      </c>
    </row>
    <row r="1309" spans="1:10" x14ac:dyDescent="0.35">
      <c r="A1309" s="19">
        <v>43749</v>
      </c>
      <c r="B1309" s="20">
        <v>14</v>
      </c>
      <c r="C1309" s="17">
        <v>33.839700000000001</v>
      </c>
      <c r="D1309" s="19">
        <v>43749</v>
      </c>
      <c r="E1309" s="20">
        <v>14</v>
      </c>
      <c r="F1309" s="18" t="str">
        <f t="shared" si="60"/>
        <v/>
      </c>
      <c r="H1309" s="18"/>
      <c r="I1309" s="11">
        <f t="shared" si="61"/>
        <v>43749</v>
      </c>
      <c r="J1309" s="11" t="str">
        <f t="shared" si="62"/>
        <v/>
      </c>
    </row>
    <row r="1310" spans="1:10" x14ac:dyDescent="0.35">
      <c r="A1310" s="19">
        <v>43749</v>
      </c>
      <c r="B1310" s="20">
        <v>15</v>
      </c>
      <c r="C1310" s="17">
        <v>38.4803</v>
      </c>
      <c r="D1310" s="19">
        <v>43749</v>
      </c>
      <c r="E1310" s="20">
        <v>15</v>
      </c>
      <c r="F1310" s="18" t="str">
        <f t="shared" si="60"/>
        <v/>
      </c>
      <c r="I1310" s="11">
        <f t="shared" si="61"/>
        <v>43749</v>
      </c>
      <c r="J1310" s="11" t="str">
        <f t="shared" si="62"/>
        <v/>
      </c>
    </row>
    <row r="1311" spans="1:10" x14ac:dyDescent="0.35">
      <c r="A1311" s="19">
        <v>43749</v>
      </c>
      <c r="B1311" s="20">
        <v>16</v>
      </c>
      <c r="C1311" s="17">
        <v>40.262900000000002</v>
      </c>
      <c r="D1311" s="19">
        <v>43749</v>
      </c>
      <c r="E1311" s="20">
        <v>16</v>
      </c>
      <c r="F1311" s="18" t="str">
        <f t="shared" si="60"/>
        <v/>
      </c>
      <c r="I1311" s="11">
        <f t="shared" si="61"/>
        <v>43749</v>
      </c>
      <c r="J1311" s="11" t="str">
        <f t="shared" si="62"/>
        <v/>
      </c>
    </row>
    <row r="1312" spans="1:10" x14ac:dyDescent="0.35">
      <c r="A1312" s="19">
        <v>43749</v>
      </c>
      <c r="B1312" s="20">
        <v>17</v>
      </c>
      <c r="C1312" s="17">
        <v>34.579599999999999</v>
      </c>
      <c r="D1312" s="19">
        <v>43749</v>
      </c>
      <c r="E1312" s="20">
        <v>17</v>
      </c>
      <c r="F1312" s="18" t="str">
        <f t="shared" si="60"/>
        <v/>
      </c>
      <c r="I1312" s="11">
        <f t="shared" si="61"/>
        <v>43749</v>
      </c>
      <c r="J1312" s="11" t="str">
        <f t="shared" si="62"/>
        <v/>
      </c>
    </row>
    <row r="1313" spans="1:10" x14ac:dyDescent="0.35">
      <c r="A1313" s="19">
        <v>43749</v>
      </c>
      <c r="B1313" s="20">
        <v>18</v>
      </c>
      <c r="C1313" s="17">
        <v>47.182499999999997</v>
      </c>
      <c r="D1313" s="19">
        <v>43749</v>
      </c>
      <c r="E1313" s="20">
        <v>18</v>
      </c>
      <c r="F1313" s="18" t="str">
        <f t="shared" si="60"/>
        <v/>
      </c>
      <c r="I1313" s="11">
        <f t="shared" si="61"/>
        <v>43749</v>
      </c>
      <c r="J1313" s="11" t="str">
        <f t="shared" si="62"/>
        <v/>
      </c>
    </row>
    <row r="1314" spans="1:10" x14ac:dyDescent="0.35">
      <c r="A1314" s="19">
        <v>43749</v>
      </c>
      <c r="B1314" s="20">
        <v>19</v>
      </c>
      <c r="C1314" s="17">
        <v>67.611500000000007</v>
      </c>
      <c r="D1314" s="19">
        <v>43749</v>
      </c>
      <c r="E1314" s="20">
        <v>19</v>
      </c>
      <c r="F1314" s="18" t="str">
        <f t="shared" si="60"/>
        <v/>
      </c>
      <c r="I1314" s="11">
        <f t="shared" si="61"/>
        <v>43749</v>
      </c>
      <c r="J1314" s="11" t="str">
        <f t="shared" si="62"/>
        <v/>
      </c>
    </row>
    <row r="1315" spans="1:10" x14ac:dyDescent="0.35">
      <c r="A1315" s="19">
        <v>43750</v>
      </c>
      <c r="B1315" s="20">
        <v>12</v>
      </c>
      <c r="C1315" s="17">
        <v>47.038600000000002</v>
      </c>
      <c r="D1315" s="19">
        <v>43750</v>
      </c>
      <c r="E1315" s="20">
        <v>12</v>
      </c>
      <c r="F1315" s="18">
        <f t="shared" si="60"/>
        <v>45.666475000000005</v>
      </c>
      <c r="G1315" s="18">
        <f>MAX(AVERAGE(C1315:C1317),AVERAGE(C1316:C1318),AVERAGE(C1317:C1319),AVERAGE(C1318:C1320),AVERAGE(C1319:C1321),AVERAGE(C1320:C1322))</f>
        <v>49.619599999999998</v>
      </c>
      <c r="H1315" s="18">
        <f>MAX(AVERAGE(C1315:C1316),AVERAGE(C1316:C1317),AVERAGE(C1317:C1318),AVERAGE(C1318:C1319),AVERAGE(C1319:C1320),AVERAGE(C1320:C1321),AVERAGE(C1321:C1322))</f>
        <v>58.983199999999997</v>
      </c>
      <c r="I1315" s="11">
        <f t="shared" si="61"/>
        <v>43750</v>
      </c>
      <c r="J1315" s="11" t="str">
        <f t="shared" si="62"/>
        <v/>
      </c>
    </row>
    <row r="1316" spans="1:10" x14ac:dyDescent="0.35">
      <c r="A1316" s="19">
        <v>43750</v>
      </c>
      <c r="B1316" s="20">
        <v>13</v>
      </c>
      <c r="C1316" s="17">
        <v>44.309100000000001</v>
      </c>
      <c r="D1316" s="19">
        <v>43750</v>
      </c>
      <c r="E1316" s="20">
        <v>13</v>
      </c>
      <c r="F1316" s="18" t="str">
        <f t="shared" si="60"/>
        <v/>
      </c>
      <c r="I1316" s="11">
        <f t="shared" si="61"/>
        <v>43750</v>
      </c>
      <c r="J1316" s="11" t="str">
        <f t="shared" si="62"/>
        <v/>
      </c>
    </row>
    <row r="1317" spans="1:10" x14ac:dyDescent="0.35">
      <c r="A1317" s="19">
        <v>43750</v>
      </c>
      <c r="B1317" s="20">
        <v>14</v>
      </c>
      <c r="C1317" s="17">
        <v>46.115900000000003</v>
      </c>
      <c r="D1317" s="19">
        <v>43750</v>
      </c>
      <c r="E1317" s="20">
        <v>14</v>
      </c>
      <c r="F1317" s="18" t="str">
        <f t="shared" si="60"/>
        <v/>
      </c>
      <c r="I1317" s="11">
        <f t="shared" si="61"/>
        <v>43750</v>
      </c>
      <c r="J1317" s="11" t="str">
        <f t="shared" si="62"/>
        <v/>
      </c>
    </row>
    <row r="1318" spans="1:10" x14ac:dyDescent="0.35">
      <c r="A1318" s="19">
        <v>43750</v>
      </c>
      <c r="B1318" s="20">
        <v>15</v>
      </c>
      <c r="C1318" s="17">
        <v>45.202300000000001</v>
      </c>
      <c r="D1318" s="19">
        <v>43750</v>
      </c>
      <c r="E1318" s="20">
        <v>15</v>
      </c>
      <c r="F1318" s="18" t="str">
        <f t="shared" si="60"/>
        <v/>
      </c>
      <c r="I1318" s="11">
        <f t="shared" si="61"/>
        <v>43750</v>
      </c>
      <c r="J1318" s="11" t="str">
        <f t="shared" si="62"/>
        <v/>
      </c>
    </row>
    <row r="1319" spans="1:10" x14ac:dyDescent="0.35">
      <c r="A1319" s="19">
        <v>43750</v>
      </c>
      <c r="B1319" s="20">
        <v>16</v>
      </c>
      <c r="C1319" s="17">
        <v>32.134300000000003</v>
      </c>
      <c r="D1319" s="19">
        <v>43750</v>
      </c>
      <c r="E1319" s="20">
        <v>16</v>
      </c>
      <c r="F1319" s="18" t="str">
        <f t="shared" si="60"/>
        <v/>
      </c>
      <c r="H1319" s="18"/>
      <c r="I1319" s="11">
        <f t="shared" si="61"/>
        <v>43750</v>
      </c>
      <c r="J1319" s="11" t="str">
        <f t="shared" si="62"/>
        <v/>
      </c>
    </row>
    <row r="1320" spans="1:10" x14ac:dyDescent="0.35">
      <c r="A1320" s="19">
        <v>43750</v>
      </c>
      <c r="B1320" s="20">
        <v>17</v>
      </c>
      <c r="C1320" s="17">
        <v>30.892399999999999</v>
      </c>
      <c r="D1320" s="19">
        <v>43750</v>
      </c>
      <c r="E1320" s="20">
        <v>17</v>
      </c>
      <c r="F1320" s="18" t="str">
        <f t="shared" si="60"/>
        <v/>
      </c>
      <c r="I1320" s="11">
        <f t="shared" si="61"/>
        <v>43750</v>
      </c>
      <c r="J1320" s="11" t="str">
        <f t="shared" si="62"/>
        <v/>
      </c>
    </row>
    <row r="1321" spans="1:10" x14ac:dyDescent="0.35">
      <c r="A1321" s="19">
        <v>43750</v>
      </c>
      <c r="B1321" s="20">
        <v>18</v>
      </c>
      <c r="C1321" s="17">
        <v>47.698900000000002</v>
      </c>
      <c r="D1321" s="19">
        <v>43750</v>
      </c>
      <c r="E1321" s="20">
        <v>18</v>
      </c>
      <c r="F1321" s="18" t="str">
        <f t="shared" si="60"/>
        <v/>
      </c>
      <c r="I1321" s="11">
        <f t="shared" si="61"/>
        <v>43750</v>
      </c>
      <c r="J1321" s="11" t="str">
        <f t="shared" si="62"/>
        <v/>
      </c>
    </row>
    <row r="1322" spans="1:10" x14ac:dyDescent="0.35">
      <c r="A1322" s="19">
        <v>43750</v>
      </c>
      <c r="B1322" s="20">
        <v>19</v>
      </c>
      <c r="C1322" s="17">
        <v>70.267499999999998</v>
      </c>
      <c r="D1322" s="19">
        <v>43750</v>
      </c>
      <c r="E1322" s="20">
        <v>19</v>
      </c>
      <c r="F1322" s="18" t="str">
        <f t="shared" si="60"/>
        <v/>
      </c>
      <c r="I1322" s="11">
        <f t="shared" si="61"/>
        <v>43750</v>
      </c>
      <c r="J1322" s="11" t="str">
        <f t="shared" si="62"/>
        <v/>
      </c>
    </row>
    <row r="1323" spans="1:10" x14ac:dyDescent="0.35">
      <c r="A1323" s="19">
        <v>43751</v>
      </c>
      <c r="B1323" s="20">
        <v>12</v>
      </c>
      <c r="C1323" s="17">
        <v>16.830400000000001</v>
      </c>
      <c r="D1323" s="19">
        <v>43751</v>
      </c>
      <c r="E1323" s="20">
        <v>12</v>
      </c>
      <c r="F1323" s="18">
        <f t="shared" si="60"/>
        <v>41.724999999999994</v>
      </c>
      <c r="G1323" s="18">
        <f>MAX(AVERAGE(C1323:C1325),AVERAGE(C1324:C1326),AVERAGE(C1325:C1327),AVERAGE(C1326:C1328),AVERAGE(C1327:C1329),AVERAGE(C1328:C1330))</f>
        <v>46.582899999999995</v>
      </c>
      <c r="H1323" s="18">
        <f>MAX(AVERAGE(C1323:C1324),AVERAGE(C1324:C1325),AVERAGE(C1325:C1326),AVERAGE(C1326:C1327),AVERAGE(C1327:C1328),AVERAGE(C1328:C1329),AVERAGE(C1329:C1330))</f>
        <v>55.5154</v>
      </c>
      <c r="I1323" s="11">
        <f t="shared" si="61"/>
        <v>43751</v>
      </c>
      <c r="J1323" s="11" t="str">
        <f t="shared" si="62"/>
        <v/>
      </c>
    </row>
    <row r="1324" spans="1:10" x14ac:dyDescent="0.35">
      <c r="A1324" s="19">
        <v>43751</v>
      </c>
      <c r="B1324" s="20">
        <v>13</v>
      </c>
      <c r="C1324" s="17">
        <v>15.7979</v>
      </c>
      <c r="D1324" s="19">
        <v>43751</v>
      </c>
      <c r="E1324" s="20">
        <v>13</v>
      </c>
      <c r="F1324" s="18" t="str">
        <f t="shared" si="60"/>
        <v/>
      </c>
      <c r="I1324" s="11">
        <f t="shared" si="61"/>
        <v>43751</v>
      </c>
      <c r="J1324" s="11" t="str">
        <f t="shared" si="62"/>
        <v/>
      </c>
    </row>
    <row r="1325" spans="1:10" x14ac:dyDescent="0.35">
      <c r="A1325" s="19">
        <v>43751</v>
      </c>
      <c r="B1325" s="20">
        <v>14</v>
      </c>
      <c r="C1325" s="17">
        <v>19.7727</v>
      </c>
      <c r="D1325" s="19">
        <v>43751</v>
      </c>
      <c r="E1325" s="20">
        <v>14</v>
      </c>
      <c r="F1325" s="18" t="str">
        <f t="shared" si="60"/>
        <v/>
      </c>
      <c r="I1325" s="11">
        <f t="shared" si="61"/>
        <v>43751</v>
      </c>
      <c r="J1325" s="11" t="str">
        <f t="shared" si="62"/>
        <v/>
      </c>
    </row>
    <row r="1326" spans="1:10" x14ac:dyDescent="0.35">
      <c r="A1326" s="19">
        <v>43751</v>
      </c>
      <c r="B1326" s="20">
        <v>15</v>
      </c>
      <c r="C1326" s="17">
        <v>20.024799999999999</v>
      </c>
      <c r="D1326" s="19">
        <v>43751</v>
      </c>
      <c r="E1326" s="20">
        <v>15</v>
      </c>
      <c r="F1326" s="18" t="str">
        <f t="shared" si="60"/>
        <v/>
      </c>
      <c r="I1326" s="11">
        <f t="shared" si="61"/>
        <v>43751</v>
      </c>
      <c r="J1326" s="11" t="str">
        <f t="shared" si="62"/>
        <v/>
      </c>
    </row>
    <row r="1327" spans="1:10" x14ac:dyDescent="0.35">
      <c r="A1327" s="19">
        <v>43751</v>
      </c>
      <c r="B1327" s="20">
        <v>16</v>
      </c>
      <c r="C1327" s="17">
        <v>27.151299999999999</v>
      </c>
      <c r="D1327" s="19">
        <v>43751</v>
      </c>
      <c r="E1327" s="20">
        <v>16</v>
      </c>
      <c r="F1327" s="18" t="str">
        <f t="shared" si="60"/>
        <v/>
      </c>
      <c r="I1327" s="11">
        <f t="shared" si="61"/>
        <v>43751</v>
      </c>
      <c r="J1327" s="11" t="str">
        <f t="shared" si="62"/>
        <v/>
      </c>
    </row>
    <row r="1328" spans="1:10" x14ac:dyDescent="0.35">
      <c r="A1328" s="19">
        <v>43751</v>
      </c>
      <c r="B1328" s="20">
        <v>17</v>
      </c>
      <c r="C1328" s="17">
        <v>28.7179</v>
      </c>
      <c r="D1328" s="19">
        <v>43751</v>
      </c>
      <c r="E1328" s="20">
        <v>17</v>
      </c>
      <c r="F1328" s="18" t="str">
        <f t="shared" si="60"/>
        <v/>
      </c>
      <c r="I1328" s="11">
        <f t="shared" si="61"/>
        <v>43751</v>
      </c>
      <c r="J1328" s="11" t="str">
        <f t="shared" si="62"/>
        <v/>
      </c>
    </row>
    <row r="1329" spans="1:10" x14ac:dyDescent="0.35">
      <c r="A1329" s="19">
        <v>43751</v>
      </c>
      <c r="B1329" s="20">
        <v>18</v>
      </c>
      <c r="C1329" s="17">
        <v>45.863500000000002</v>
      </c>
      <c r="D1329" s="19">
        <v>43751</v>
      </c>
      <c r="E1329" s="20">
        <v>18</v>
      </c>
      <c r="F1329" s="18" t="str">
        <f t="shared" si="60"/>
        <v/>
      </c>
      <c r="H1329" s="18"/>
      <c r="I1329" s="11">
        <f t="shared" si="61"/>
        <v>43751</v>
      </c>
      <c r="J1329" s="11" t="str">
        <f t="shared" si="62"/>
        <v/>
      </c>
    </row>
    <row r="1330" spans="1:10" x14ac:dyDescent="0.35">
      <c r="A1330" s="19">
        <v>43751</v>
      </c>
      <c r="B1330" s="20">
        <v>19</v>
      </c>
      <c r="C1330" s="17">
        <v>65.167299999999997</v>
      </c>
      <c r="D1330" s="19">
        <v>43751</v>
      </c>
      <c r="E1330" s="20">
        <v>19</v>
      </c>
      <c r="F1330" s="18" t="str">
        <f t="shared" si="60"/>
        <v/>
      </c>
      <c r="I1330" s="11">
        <f t="shared" si="61"/>
        <v>43751</v>
      </c>
      <c r="J1330" s="11" t="str">
        <f t="shared" si="62"/>
        <v/>
      </c>
    </row>
    <row r="1331" spans="1:10" x14ac:dyDescent="0.35">
      <c r="A1331" s="19">
        <v>43752</v>
      </c>
      <c r="B1331" s="20">
        <v>12</v>
      </c>
      <c r="C1331" s="17">
        <v>24.232500000000002</v>
      </c>
      <c r="D1331" s="19">
        <v>43752</v>
      </c>
      <c r="E1331" s="20">
        <v>12</v>
      </c>
      <c r="F1331" s="18">
        <f t="shared" si="60"/>
        <v>52.555774999999997</v>
      </c>
      <c r="G1331" s="18">
        <f>MAX(AVERAGE(C1331:C1333),AVERAGE(C1332:C1334),AVERAGE(C1333:C1335),AVERAGE(C1334:C1336),AVERAGE(C1335:C1337),AVERAGE(C1336:C1338))</f>
        <v>57.808100000000003</v>
      </c>
      <c r="H1331" s="18">
        <f>MAX(AVERAGE(C1331:C1332),AVERAGE(C1332:C1333),AVERAGE(C1333:C1334),AVERAGE(C1334:C1335),AVERAGE(C1335:C1336),AVERAGE(C1336:C1337),AVERAGE(C1337:C1338))</f>
        <v>67.790199999999999</v>
      </c>
      <c r="I1331" s="11">
        <f t="shared" si="61"/>
        <v>43752</v>
      </c>
      <c r="J1331" s="11" t="str">
        <f t="shared" si="62"/>
        <v/>
      </c>
    </row>
    <row r="1332" spans="1:10" x14ac:dyDescent="0.35">
      <c r="A1332" s="19">
        <v>43752</v>
      </c>
      <c r="B1332" s="20">
        <v>13</v>
      </c>
      <c r="C1332" s="17">
        <v>26.502500000000001</v>
      </c>
      <c r="D1332" s="19">
        <v>43752</v>
      </c>
      <c r="E1332" s="20">
        <v>13</v>
      </c>
      <c r="F1332" s="18" t="str">
        <f t="shared" si="60"/>
        <v/>
      </c>
      <c r="I1332" s="11">
        <f t="shared" si="61"/>
        <v>43752</v>
      </c>
      <c r="J1332" s="11" t="str">
        <f t="shared" si="62"/>
        <v/>
      </c>
    </row>
    <row r="1333" spans="1:10" x14ac:dyDescent="0.35">
      <c r="A1333" s="19">
        <v>43752</v>
      </c>
      <c r="B1333" s="20">
        <v>14</v>
      </c>
      <c r="C1333" s="17">
        <v>30.387599999999999</v>
      </c>
      <c r="D1333" s="19">
        <v>43752</v>
      </c>
      <c r="E1333" s="20">
        <v>14</v>
      </c>
      <c r="F1333" s="18" t="str">
        <f t="shared" si="60"/>
        <v/>
      </c>
      <c r="I1333" s="11">
        <f t="shared" si="61"/>
        <v>43752</v>
      </c>
      <c r="J1333" s="11" t="str">
        <f t="shared" si="62"/>
        <v/>
      </c>
    </row>
    <row r="1334" spans="1:10" x14ac:dyDescent="0.35">
      <c r="A1334" s="19">
        <v>43752</v>
      </c>
      <c r="B1334" s="20">
        <v>15</v>
      </c>
      <c r="C1334" s="17">
        <v>33.354799999999997</v>
      </c>
      <c r="D1334" s="19">
        <v>43752</v>
      </c>
      <c r="E1334" s="20">
        <v>15</v>
      </c>
      <c r="F1334" s="18" t="str">
        <f t="shared" si="60"/>
        <v/>
      </c>
      <c r="I1334" s="11">
        <f t="shared" si="61"/>
        <v>43752</v>
      </c>
      <c r="J1334" s="11" t="str">
        <f t="shared" si="62"/>
        <v/>
      </c>
    </row>
    <row r="1335" spans="1:10" x14ac:dyDescent="0.35">
      <c r="A1335" s="19">
        <v>43752</v>
      </c>
      <c r="B1335" s="20">
        <v>16</v>
      </c>
      <c r="C1335" s="17">
        <v>36.7988</v>
      </c>
      <c r="D1335" s="19">
        <v>43752</v>
      </c>
      <c r="E1335" s="20">
        <v>16</v>
      </c>
      <c r="F1335" s="18" t="str">
        <f t="shared" si="60"/>
        <v/>
      </c>
      <c r="I1335" s="11">
        <f t="shared" si="61"/>
        <v>43752</v>
      </c>
      <c r="J1335" s="11" t="str">
        <f t="shared" si="62"/>
        <v/>
      </c>
    </row>
    <row r="1336" spans="1:10" x14ac:dyDescent="0.35">
      <c r="A1336" s="19">
        <v>43752</v>
      </c>
      <c r="B1336" s="20">
        <v>17</v>
      </c>
      <c r="C1336" s="17">
        <v>37.843899999999998</v>
      </c>
      <c r="D1336" s="19">
        <v>43752</v>
      </c>
      <c r="E1336" s="20">
        <v>17</v>
      </c>
      <c r="F1336" s="18" t="str">
        <f t="shared" si="60"/>
        <v/>
      </c>
      <c r="I1336" s="11">
        <f t="shared" si="61"/>
        <v>43752</v>
      </c>
      <c r="J1336" s="11" t="str">
        <f t="shared" si="62"/>
        <v/>
      </c>
    </row>
    <row r="1337" spans="1:10" x14ac:dyDescent="0.35">
      <c r="A1337" s="19">
        <v>43752</v>
      </c>
      <c r="B1337" s="20">
        <v>18</v>
      </c>
      <c r="C1337" s="17">
        <v>55.506399999999999</v>
      </c>
      <c r="D1337" s="19">
        <v>43752</v>
      </c>
      <c r="E1337" s="20">
        <v>18</v>
      </c>
      <c r="F1337" s="18" t="str">
        <f t="shared" si="60"/>
        <v/>
      </c>
      <c r="I1337" s="11">
        <f t="shared" si="61"/>
        <v>43752</v>
      </c>
      <c r="J1337" s="11" t="str">
        <f t="shared" si="62"/>
        <v/>
      </c>
    </row>
    <row r="1338" spans="1:10" x14ac:dyDescent="0.35">
      <c r="A1338" s="19">
        <v>43752</v>
      </c>
      <c r="B1338" s="20">
        <v>19</v>
      </c>
      <c r="C1338" s="17">
        <v>80.073999999999998</v>
      </c>
      <c r="D1338" s="19">
        <v>43752</v>
      </c>
      <c r="E1338" s="20">
        <v>19</v>
      </c>
      <c r="F1338" s="18" t="str">
        <f t="shared" si="60"/>
        <v/>
      </c>
      <c r="I1338" s="11">
        <f t="shared" si="61"/>
        <v>43752</v>
      </c>
      <c r="J1338" s="11" t="str">
        <f t="shared" si="62"/>
        <v/>
      </c>
    </row>
    <row r="1339" spans="1:10" x14ac:dyDescent="0.35">
      <c r="A1339" s="19">
        <v>43753</v>
      </c>
      <c r="B1339" s="20">
        <v>12</v>
      </c>
      <c r="C1339" s="17">
        <v>27.0703</v>
      </c>
      <c r="D1339" s="19">
        <v>43753</v>
      </c>
      <c r="E1339" s="20">
        <v>12</v>
      </c>
      <c r="F1339" s="18">
        <f t="shared" si="60"/>
        <v>62.327550000000002</v>
      </c>
      <c r="G1339" s="18">
        <f>MAX(AVERAGE(C1339:C1341),AVERAGE(C1340:C1342),AVERAGE(C1341:C1343),AVERAGE(C1342:C1344),AVERAGE(C1343:C1345),AVERAGE(C1344:C1346))</f>
        <v>70.040133333333344</v>
      </c>
      <c r="H1339" s="18">
        <f>MAX(AVERAGE(C1339:C1340),AVERAGE(C1340:C1341),AVERAGE(C1341:C1342),AVERAGE(C1342:C1343),AVERAGE(C1343:C1344),AVERAGE(C1344:C1345),AVERAGE(C1345:C1346))</f>
        <v>83.971149999999994</v>
      </c>
      <c r="I1339" s="11">
        <f t="shared" si="61"/>
        <v>43753</v>
      </c>
      <c r="J1339" s="11" t="str">
        <f t="shared" si="62"/>
        <v/>
      </c>
    </row>
    <row r="1340" spans="1:10" x14ac:dyDescent="0.35">
      <c r="A1340" s="19">
        <v>43753</v>
      </c>
      <c r="B1340" s="20">
        <v>13</v>
      </c>
      <c r="C1340" s="17">
        <v>29.1188</v>
      </c>
      <c r="D1340" s="19">
        <v>43753</v>
      </c>
      <c r="E1340" s="20">
        <v>13</v>
      </c>
      <c r="F1340" s="18" t="str">
        <f t="shared" si="60"/>
        <v/>
      </c>
      <c r="I1340" s="11">
        <f t="shared" si="61"/>
        <v>43753</v>
      </c>
      <c r="J1340" s="11" t="str">
        <f t="shared" si="62"/>
        <v/>
      </c>
    </row>
    <row r="1341" spans="1:10" x14ac:dyDescent="0.35">
      <c r="A1341" s="19">
        <v>43753</v>
      </c>
      <c r="B1341" s="20">
        <v>14</v>
      </c>
      <c r="C1341" s="17">
        <v>33.909599999999998</v>
      </c>
      <c r="D1341" s="19">
        <v>43753</v>
      </c>
      <c r="E1341" s="20">
        <v>14</v>
      </c>
      <c r="F1341" s="18" t="str">
        <f t="shared" si="60"/>
        <v/>
      </c>
      <c r="I1341" s="11">
        <f t="shared" si="61"/>
        <v>43753</v>
      </c>
      <c r="J1341" s="11" t="str">
        <f t="shared" si="62"/>
        <v/>
      </c>
    </row>
    <row r="1342" spans="1:10" x14ac:dyDescent="0.35">
      <c r="A1342" s="19">
        <v>43753</v>
      </c>
      <c r="B1342" s="20">
        <v>15</v>
      </c>
      <c r="C1342" s="17">
        <v>35.679299999999998</v>
      </c>
      <c r="D1342" s="19">
        <v>43753</v>
      </c>
      <c r="E1342" s="20">
        <v>15</v>
      </c>
      <c r="F1342" s="18" t="str">
        <f t="shared" si="60"/>
        <v/>
      </c>
      <c r="I1342" s="11">
        <f t="shared" si="61"/>
        <v>43753</v>
      </c>
      <c r="J1342" s="11" t="str">
        <f t="shared" si="62"/>
        <v/>
      </c>
    </row>
    <row r="1343" spans="1:10" x14ac:dyDescent="0.35">
      <c r="A1343" s="19">
        <v>43753</v>
      </c>
      <c r="B1343" s="20">
        <v>16</v>
      </c>
      <c r="C1343" s="17">
        <v>39.189799999999998</v>
      </c>
      <c r="D1343" s="19">
        <v>43753</v>
      </c>
      <c r="E1343" s="20">
        <v>16</v>
      </c>
      <c r="F1343" s="18" t="str">
        <f t="shared" si="60"/>
        <v/>
      </c>
      <c r="H1343" s="18"/>
      <c r="I1343" s="11">
        <f t="shared" si="61"/>
        <v>43753</v>
      </c>
      <c r="J1343" s="11" t="str">
        <f t="shared" si="62"/>
        <v/>
      </c>
    </row>
    <row r="1344" spans="1:10" x14ac:dyDescent="0.35">
      <c r="A1344" s="19">
        <v>43753</v>
      </c>
      <c r="B1344" s="20">
        <v>17</v>
      </c>
      <c r="C1344" s="17">
        <v>42.178100000000001</v>
      </c>
      <c r="D1344" s="19">
        <v>43753</v>
      </c>
      <c r="E1344" s="20">
        <v>17</v>
      </c>
      <c r="F1344" s="18" t="str">
        <f t="shared" si="60"/>
        <v/>
      </c>
      <c r="I1344" s="11">
        <f t="shared" si="61"/>
        <v>43753</v>
      </c>
      <c r="J1344" s="11" t="str">
        <f t="shared" si="62"/>
        <v/>
      </c>
    </row>
    <row r="1345" spans="1:10" x14ac:dyDescent="0.35">
      <c r="A1345" s="19">
        <v>43753</v>
      </c>
      <c r="B1345" s="20">
        <v>18</v>
      </c>
      <c r="C1345" s="17">
        <v>62.610700000000001</v>
      </c>
      <c r="D1345" s="19">
        <v>43753</v>
      </c>
      <c r="E1345" s="20">
        <v>18</v>
      </c>
      <c r="F1345" s="18" t="str">
        <f t="shared" si="60"/>
        <v/>
      </c>
      <c r="I1345" s="11">
        <f t="shared" si="61"/>
        <v>43753</v>
      </c>
      <c r="J1345" s="11" t="str">
        <f t="shared" si="62"/>
        <v/>
      </c>
    </row>
    <row r="1346" spans="1:10" x14ac:dyDescent="0.35">
      <c r="A1346" s="19">
        <v>43753</v>
      </c>
      <c r="B1346" s="20">
        <v>19</v>
      </c>
      <c r="C1346" s="17">
        <v>105.33159999999999</v>
      </c>
      <c r="D1346" s="19">
        <v>43753</v>
      </c>
      <c r="E1346" s="20">
        <v>19</v>
      </c>
      <c r="F1346" s="18" t="str">
        <f t="shared" si="60"/>
        <v/>
      </c>
      <c r="I1346" s="11">
        <f t="shared" si="61"/>
        <v>43753</v>
      </c>
      <c r="J1346" s="11" t="str">
        <f t="shared" si="62"/>
        <v/>
      </c>
    </row>
    <row r="1347" spans="1:10" x14ac:dyDescent="0.35">
      <c r="A1347" s="19">
        <v>43754</v>
      </c>
      <c r="B1347" s="20">
        <v>12</v>
      </c>
      <c r="C1347" s="17">
        <v>31.550699999999999</v>
      </c>
      <c r="D1347" s="19">
        <v>43754</v>
      </c>
      <c r="E1347" s="20">
        <v>12</v>
      </c>
      <c r="F1347" s="18">
        <f t="shared" si="60"/>
        <v>68.988349999999997</v>
      </c>
      <c r="G1347" s="18">
        <f>MAX(AVERAGE(C1347:C1349),AVERAGE(C1348:C1350),AVERAGE(C1349:C1351),AVERAGE(C1350:C1352),AVERAGE(C1351:C1353),AVERAGE(C1352:C1354))</f>
        <v>76.286833333333334</v>
      </c>
      <c r="H1347" s="18">
        <f>MAX(AVERAGE(C1347:C1348),AVERAGE(C1348:C1349),AVERAGE(C1349:C1350),AVERAGE(C1350:C1351),AVERAGE(C1351:C1352),AVERAGE(C1352:C1353),AVERAGE(C1353:C1354))</f>
        <v>90.152950000000004</v>
      </c>
      <c r="I1347" s="11">
        <f t="shared" si="61"/>
        <v>43754</v>
      </c>
      <c r="J1347" s="11" t="str">
        <f t="shared" si="62"/>
        <v/>
      </c>
    </row>
    <row r="1348" spans="1:10" x14ac:dyDescent="0.35">
      <c r="A1348" s="19">
        <v>43754</v>
      </c>
      <c r="B1348" s="20">
        <v>13</v>
      </c>
      <c r="C1348" s="17">
        <v>31.493600000000001</v>
      </c>
      <c r="D1348" s="19">
        <v>43754</v>
      </c>
      <c r="E1348" s="20">
        <v>13</v>
      </c>
      <c r="F1348" s="18" t="str">
        <f t="shared" ref="F1348:F1411" si="63">IF(E1348=12,MAX(AVERAGE(C1348:C1351),AVERAGE(C1349:C1352),AVERAGE(C1350:C1353),AVERAGE(C1351:C1354),AVERAGE(C1352:C1355)),"")</f>
        <v/>
      </c>
      <c r="I1348" s="11">
        <f t="shared" ref="I1348:I1411" si="64">A1348</f>
        <v>43754</v>
      </c>
      <c r="J1348" s="11" t="str">
        <f t="shared" ref="J1348:J1411" si="65">IF(F1348="","",IF(OR(F1348&gt;=95,G1348&gt;=95,H1348&gt;=95),I1348,""))</f>
        <v/>
      </c>
    </row>
    <row r="1349" spans="1:10" x14ac:dyDescent="0.35">
      <c r="A1349" s="19">
        <v>43754</v>
      </c>
      <c r="B1349" s="20">
        <v>14</v>
      </c>
      <c r="C1349" s="17">
        <v>34.505699999999997</v>
      </c>
      <c r="D1349" s="19">
        <v>43754</v>
      </c>
      <c r="E1349" s="20">
        <v>14</v>
      </c>
      <c r="F1349" s="18" t="str">
        <f t="shared" si="63"/>
        <v/>
      </c>
      <c r="I1349" s="11">
        <f t="shared" si="64"/>
        <v>43754</v>
      </c>
      <c r="J1349" s="11" t="str">
        <f t="shared" si="65"/>
        <v/>
      </c>
    </row>
    <row r="1350" spans="1:10" x14ac:dyDescent="0.35">
      <c r="A1350" s="19">
        <v>43754</v>
      </c>
      <c r="B1350" s="20">
        <v>15</v>
      </c>
      <c r="C1350" s="17">
        <v>40.088700000000003</v>
      </c>
      <c r="D1350" s="19">
        <v>43754</v>
      </c>
      <c r="E1350" s="20">
        <v>15</v>
      </c>
      <c r="F1350" s="18" t="str">
        <f t="shared" si="63"/>
        <v/>
      </c>
      <c r="I1350" s="11">
        <f t="shared" si="64"/>
        <v>43754</v>
      </c>
      <c r="J1350" s="11" t="str">
        <f t="shared" si="65"/>
        <v/>
      </c>
    </row>
    <row r="1351" spans="1:10" x14ac:dyDescent="0.35">
      <c r="A1351" s="19">
        <v>43754</v>
      </c>
      <c r="B1351" s="20">
        <v>16</v>
      </c>
      <c r="C1351" s="17">
        <v>47.0929</v>
      </c>
      <c r="D1351" s="19">
        <v>43754</v>
      </c>
      <c r="E1351" s="20">
        <v>16</v>
      </c>
      <c r="F1351" s="18" t="str">
        <f t="shared" si="63"/>
        <v/>
      </c>
      <c r="I1351" s="11">
        <f t="shared" si="64"/>
        <v>43754</v>
      </c>
      <c r="J1351" s="11" t="str">
        <f t="shared" si="65"/>
        <v/>
      </c>
    </row>
    <row r="1352" spans="1:10" x14ac:dyDescent="0.35">
      <c r="A1352" s="19">
        <v>43754</v>
      </c>
      <c r="B1352" s="20">
        <v>17</v>
      </c>
      <c r="C1352" s="17">
        <v>48.554600000000001</v>
      </c>
      <c r="D1352" s="19">
        <v>43754</v>
      </c>
      <c r="E1352" s="20">
        <v>17</v>
      </c>
      <c r="F1352" s="18" t="str">
        <f t="shared" si="63"/>
        <v/>
      </c>
      <c r="I1352" s="11">
        <f t="shared" si="64"/>
        <v>43754</v>
      </c>
      <c r="J1352" s="11" t="str">
        <f t="shared" si="65"/>
        <v/>
      </c>
    </row>
    <row r="1353" spans="1:10" x14ac:dyDescent="0.35">
      <c r="A1353" s="19">
        <v>43754</v>
      </c>
      <c r="B1353" s="20">
        <v>18</v>
      </c>
      <c r="C1353" s="17">
        <v>71.263999999999996</v>
      </c>
      <c r="D1353" s="19">
        <v>43754</v>
      </c>
      <c r="E1353" s="20">
        <v>18</v>
      </c>
      <c r="F1353" s="18" t="str">
        <f t="shared" si="63"/>
        <v/>
      </c>
      <c r="I1353" s="11">
        <f t="shared" si="64"/>
        <v>43754</v>
      </c>
      <c r="J1353" s="11" t="str">
        <f t="shared" si="65"/>
        <v/>
      </c>
    </row>
    <row r="1354" spans="1:10" x14ac:dyDescent="0.35">
      <c r="A1354" s="19">
        <v>43754</v>
      </c>
      <c r="B1354" s="20">
        <v>19</v>
      </c>
      <c r="C1354" s="17">
        <v>109.0419</v>
      </c>
      <c r="D1354" s="19">
        <v>43754</v>
      </c>
      <c r="E1354" s="20">
        <v>19</v>
      </c>
      <c r="F1354" s="18" t="str">
        <f t="shared" si="63"/>
        <v/>
      </c>
      <c r="I1354" s="11">
        <f t="shared" si="64"/>
        <v>43754</v>
      </c>
      <c r="J1354" s="11" t="str">
        <f t="shared" si="65"/>
        <v/>
      </c>
    </row>
    <row r="1355" spans="1:10" x14ac:dyDescent="0.35">
      <c r="A1355" s="19">
        <v>43755</v>
      </c>
      <c r="B1355" s="20">
        <v>12</v>
      </c>
      <c r="C1355" s="17">
        <v>22.8369</v>
      </c>
      <c r="D1355" s="19">
        <v>43755</v>
      </c>
      <c r="E1355" s="20">
        <v>12</v>
      </c>
      <c r="F1355" s="18">
        <f t="shared" si="63"/>
        <v>44.357275000000001</v>
      </c>
      <c r="G1355" s="18">
        <f>MAX(AVERAGE(C1355:C1357),AVERAGE(C1356:C1358),AVERAGE(C1357:C1359),AVERAGE(C1358:C1360),AVERAGE(C1359:C1361),AVERAGE(C1360:C1362))</f>
        <v>49.293600000000005</v>
      </c>
      <c r="H1355" s="18">
        <f>MAX(AVERAGE(C1355:C1356),AVERAGE(C1356:C1357),AVERAGE(C1357:C1358),AVERAGE(C1358:C1359),AVERAGE(C1359:C1360),AVERAGE(C1360:C1361),AVERAGE(C1361:C1362))</f>
        <v>57.096950000000007</v>
      </c>
      <c r="I1355" s="11">
        <f t="shared" si="64"/>
        <v>43755</v>
      </c>
      <c r="J1355" s="11" t="str">
        <f t="shared" si="65"/>
        <v/>
      </c>
    </row>
    <row r="1356" spans="1:10" x14ac:dyDescent="0.35">
      <c r="A1356" s="19">
        <v>43755</v>
      </c>
      <c r="B1356" s="20">
        <v>13</v>
      </c>
      <c r="C1356" s="17">
        <v>22.557700000000001</v>
      </c>
      <c r="D1356" s="19">
        <v>43755</v>
      </c>
      <c r="E1356" s="20">
        <v>13</v>
      </c>
      <c r="F1356" s="18" t="str">
        <f t="shared" si="63"/>
        <v/>
      </c>
      <c r="I1356" s="11">
        <f t="shared" si="64"/>
        <v>43755</v>
      </c>
      <c r="J1356" s="11" t="str">
        <f t="shared" si="65"/>
        <v/>
      </c>
    </row>
    <row r="1357" spans="1:10" x14ac:dyDescent="0.35">
      <c r="A1357" s="19">
        <v>43755</v>
      </c>
      <c r="B1357" s="20">
        <v>14</v>
      </c>
      <c r="C1357" s="17">
        <v>22.181000000000001</v>
      </c>
      <c r="D1357" s="19">
        <v>43755</v>
      </c>
      <c r="E1357" s="20">
        <v>14</v>
      </c>
      <c r="F1357" s="18" t="str">
        <f t="shared" si="63"/>
        <v/>
      </c>
      <c r="H1357" s="18"/>
      <c r="I1357" s="11">
        <f t="shared" si="64"/>
        <v>43755</v>
      </c>
      <c r="J1357" s="11" t="str">
        <f t="shared" si="65"/>
        <v/>
      </c>
    </row>
    <row r="1358" spans="1:10" x14ac:dyDescent="0.35">
      <c r="A1358" s="19">
        <v>43755</v>
      </c>
      <c r="B1358" s="20">
        <v>15</v>
      </c>
      <c r="C1358" s="17">
        <v>26.137799999999999</v>
      </c>
      <c r="D1358" s="19">
        <v>43755</v>
      </c>
      <c r="E1358" s="20">
        <v>15</v>
      </c>
      <c r="F1358" s="18" t="str">
        <f t="shared" si="63"/>
        <v/>
      </c>
      <c r="I1358" s="11">
        <f t="shared" si="64"/>
        <v>43755</v>
      </c>
      <c r="J1358" s="11" t="str">
        <f t="shared" si="65"/>
        <v/>
      </c>
    </row>
    <row r="1359" spans="1:10" x14ac:dyDescent="0.35">
      <c r="A1359" s="19">
        <v>43755</v>
      </c>
      <c r="B1359" s="20">
        <v>16</v>
      </c>
      <c r="C1359" s="17">
        <v>29.548300000000001</v>
      </c>
      <c r="D1359" s="19">
        <v>43755</v>
      </c>
      <c r="E1359" s="20">
        <v>16</v>
      </c>
      <c r="F1359" s="18" t="str">
        <f t="shared" si="63"/>
        <v/>
      </c>
      <c r="I1359" s="11">
        <f t="shared" si="64"/>
        <v>43755</v>
      </c>
      <c r="J1359" s="11" t="str">
        <f t="shared" si="65"/>
        <v/>
      </c>
    </row>
    <row r="1360" spans="1:10" x14ac:dyDescent="0.35">
      <c r="A1360" s="19">
        <v>43755</v>
      </c>
      <c r="B1360" s="20">
        <v>17</v>
      </c>
      <c r="C1360" s="17">
        <v>33.686900000000001</v>
      </c>
      <c r="D1360" s="19">
        <v>43755</v>
      </c>
      <c r="E1360" s="20">
        <v>17</v>
      </c>
      <c r="F1360" s="18" t="str">
        <f t="shared" si="63"/>
        <v/>
      </c>
      <c r="I1360" s="11">
        <f t="shared" si="64"/>
        <v>43755</v>
      </c>
      <c r="J1360" s="11" t="str">
        <f t="shared" si="65"/>
        <v/>
      </c>
    </row>
    <row r="1361" spans="1:10" x14ac:dyDescent="0.35">
      <c r="A1361" s="19">
        <v>43755</v>
      </c>
      <c r="B1361" s="20">
        <v>18</v>
      </c>
      <c r="C1361" s="17">
        <v>47.863300000000002</v>
      </c>
      <c r="D1361" s="19">
        <v>43755</v>
      </c>
      <c r="E1361" s="20">
        <v>18</v>
      </c>
      <c r="F1361" s="18" t="str">
        <f t="shared" si="63"/>
        <v/>
      </c>
      <c r="I1361" s="11">
        <f t="shared" si="64"/>
        <v>43755</v>
      </c>
      <c r="J1361" s="11" t="str">
        <f t="shared" si="65"/>
        <v/>
      </c>
    </row>
    <row r="1362" spans="1:10" x14ac:dyDescent="0.35">
      <c r="A1362" s="19">
        <v>43755</v>
      </c>
      <c r="B1362" s="20">
        <v>19</v>
      </c>
      <c r="C1362" s="17">
        <v>66.330600000000004</v>
      </c>
      <c r="D1362" s="19">
        <v>43755</v>
      </c>
      <c r="E1362" s="20">
        <v>19</v>
      </c>
      <c r="F1362" s="18" t="str">
        <f t="shared" si="63"/>
        <v/>
      </c>
      <c r="I1362" s="11">
        <f t="shared" si="64"/>
        <v>43755</v>
      </c>
      <c r="J1362" s="11" t="str">
        <f t="shared" si="65"/>
        <v/>
      </c>
    </row>
    <row r="1363" spans="1:10" x14ac:dyDescent="0.35">
      <c r="A1363" s="19">
        <v>43756</v>
      </c>
      <c r="B1363" s="20">
        <v>12</v>
      </c>
      <c r="C1363" s="17">
        <v>26.302099999999999</v>
      </c>
      <c r="D1363" s="19">
        <v>43756</v>
      </c>
      <c r="E1363" s="20">
        <v>12</v>
      </c>
      <c r="F1363" s="18">
        <f t="shared" si="63"/>
        <v>45.515050000000002</v>
      </c>
      <c r="G1363" s="18">
        <f>MAX(AVERAGE(C1363:C1365),AVERAGE(C1364:C1366),AVERAGE(C1365:C1367),AVERAGE(C1366:C1368),AVERAGE(C1367:C1369),AVERAGE(C1368:C1370))</f>
        <v>50.352466666666658</v>
      </c>
      <c r="H1363" s="18">
        <f>MAX(AVERAGE(C1363:C1364),AVERAGE(C1364:C1365),AVERAGE(C1365:C1366),AVERAGE(C1366:C1367),AVERAGE(C1367:C1368),AVERAGE(C1368:C1369),AVERAGE(C1369:C1370))</f>
        <v>58.411049999999996</v>
      </c>
      <c r="I1363" s="11">
        <f t="shared" si="64"/>
        <v>43756</v>
      </c>
      <c r="J1363" s="11" t="str">
        <f t="shared" si="65"/>
        <v/>
      </c>
    </row>
    <row r="1364" spans="1:10" x14ac:dyDescent="0.35">
      <c r="A1364" s="19">
        <v>43756</v>
      </c>
      <c r="B1364" s="20">
        <v>13</v>
      </c>
      <c r="C1364" s="17">
        <v>29.478899999999999</v>
      </c>
      <c r="D1364" s="19">
        <v>43756</v>
      </c>
      <c r="E1364" s="20">
        <v>13</v>
      </c>
      <c r="F1364" s="18" t="str">
        <f t="shared" si="63"/>
        <v/>
      </c>
      <c r="I1364" s="11">
        <f t="shared" si="64"/>
        <v>43756</v>
      </c>
      <c r="J1364" s="11" t="str">
        <f t="shared" si="65"/>
        <v/>
      </c>
    </row>
    <row r="1365" spans="1:10" x14ac:dyDescent="0.35">
      <c r="A1365" s="19">
        <v>43756</v>
      </c>
      <c r="B1365" s="20">
        <v>14</v>
      </c>
      <c r="C1365" s="17">
        <v>28.7149</v>
      </c>
      <c r="D1365" s="19">
        <v>43756</v>
      </c>
      <c r="E1365" s="20">
        <v>14</v>
      </c>
      <c r="F1365" s="18" t="str">
        <f t="shared" si="63"/>
        <v/>
      </c>
      <c r="I1365" s="11">
        <f t="shared" si="64"/>
        <v>43756</v>
      </c>
      <c r="J1365" s="11" t="str">
        <f t="shared" si="65"/>
        <v/>
      </c>
    </row>
    <row r="1366" spans="1:10" x14ac:dyDescent="0.35">
      <c r="A1366" s="19">
        <v>43756</v>
      </c>
      <c r="B1366" s="20">
        <v>15</v>
      </c>
      <c r="C1366" s="17">
        <v>31.180099999999999</v>
      </c>
      <c r="D1366" s="19">
        <v>43756</v>
      </c>
      <c r="E1366" s="20">
        <v>15</v>
      </c>
      <c r="F1366" s="18" t="str">
        <f t="shared" si="63"/>
        <v/>
      </c>
      <c r="I1366" s="11">
        <f t="shared" si="64"/>
        <v>43756</v>
      </c>
      <c r="J1366" s="11" t="str">
        <f t="shared" si="65"/>
        <v/>
      </c>
    </row>
    <row r="1367" spans="1:10" x14ac:dyDescent="0.35">
      <c r="A1367" s="19">
        <v>43756</v>
      </c>
      <c r="B1367" s="20">
        <v>16</v>
      </c>
      <c r="C1367" s="17">
        <v>31.002800000000001</v>
      </c>
      <c r="D1367" s="19">
        <v>43756</v>
      </c>
      <c r="E1367" s="20">
        <v>16</v>
      </c>
      <c r="F1367" s="18" t="str">
        <f t="shared" si="63"/>
        <v/>
      </c>
      <c r="H1367" s="18"/>
      <c r="I1367" s="11">
        <f t="shared" si="64"/>
        <v>43756</v>
      </c>
      <c r="J1367" s="11" t="str">
        <f t="shared" si="65"/>
        <v/>
      </c>
    </row>
    <row r="1368" spans="1:10" x14ac:dyDescent="0.35">
      <c r="A1368" s="19">
        <v>43756</v>
      </c>
      <c r="B1368" s="20">
        <v>17</v>
      </c>
      <c r="C1368" s="17">
        <v>34.235300000000002</v>
      </c>
      <c r="D1368" s="19">
        <v>43756</v>
      </c>
      <c r="E1368" s="20">
        <v>17</v>
      </c>
      <c r="F1368" s="18" t="str">
        <f t="shared" si="63"/>
        <v/>
      </c>
      <c r="I1368" s="11">
        <f t="shared" si="64"/>
        <v>43756</v>
      </c>
      <c r="J1368" s="11" t="str">
        <f t="shared" si="65"/>
        <v/>
      </c>
    </row>
    <row r="1369" spans="1:10" x14ac:dyDescent="0.35">
      <c r="A1369" s="19">
        <v>43756</v>
      </c>
      <c r="B1369" s="20">
        <v>18</v>
      </c>
      <c r="C1369" s="17">
        <v>49.394599999999997</v>
      </c>
      <c r="D1369" s="19">
        <v>43756</v>
      </c>
      <c r="E1369" s="20">
        <v>18</v>
      </c>
      <c r="F1369" s="18" t="str">
        <f t="shared" si="63"/>
        <v/>
      </c>
      <c r="I1369" s="11">
        <f t="shared" si="64"/>
        <v>43756</v>
      </c>
      <c r="J1369" s="11" t="str">
        <f t="shared" si="65"/>
        <v/>
      </c>
    </row>
    <row r="1370" spans="1:10" x14ac:dyDescent="0.35">
      <c r="A1370" s="19">
        <v>43756</v>
      </c>
      <c r="B1370" s="20">
        <v>19</v>
      </c>
      <c r="C1370" s="17">
        <v>67.427499999999995</v>
      </c>
      <c r="D1370" s="19">
        <v>43756</v>
      </c>
      <c r="E1370" s="20">
        <v>19</v>
      </c>
      <c r="F1370" s="18" t="str">
        <f t="shared" si="63"/>
        <v/>
      </c>
      <c r="I1370" s="11">
        <f t="shared" si="64"/>
        <v>43756</v>
      </c>
      <c r="J1370" s="11" t="str">
        <f t="shared" si="65"/>
        <v/>
      </c>
    </row>
    <row r="1371" spans="1:10" x14ac:dyDescent="0.35">
      <c r="A1371" s="19">
        <v>43757</v>
      </c>
      <c r="B1371" s="20">
        <v>12</v>
      </c>
      <c r="C1371" s="17">
        <v>14.9122</v>
      </c>
      <c r="D1371" s="19">
        <v>43757</v>
      </c>
      <c r="E1371" s="20">
        <v>12</v>
      </c>
      <c r="F1371" s="18">
        <f t="shared" si="63"/>
        <v>37.036675000000002</v>
      </c>
      <c r="G1371" s="18">
        <f>MAX(AVERAGE(C1371:C1373),AVERAGE(C1372:C1374),AVERAGE(C1373:C1375),AVERAGE(C1374:C1376),AVERAGE(C1375:C1377),AVERAGE(C1376:C1378))</f>
        <v>42.1205</v>
      </c>
      <c r="H1371" s="18">
        <f>MAX(AVERAGE(C1371:C1372),AVERAGE(C1372:C1373),AVERAGE(C1373:C1374),AVERAGE(C1374:C1375),AVERAGE(C1375:C1376),AVERAGE(C1376:C1377),AVERAGE(C1377:C1378))</f>
        <v>49.458950000000002</v>
      </c>
      <c r="I1371" s="11">
        <f t="shared" si="64"/>
        <v>43757</v>
      </c>
      <c r="J1371" s="11" t="str">
        <f t="shared" si="65"/>
        <v/>
      </c>
    </row>
    <row r="1372" spans="1:10" x14ac:dyDescent="0.35">
      <c r="A1372" s="19">
        <v>43757</v>
      </c>
      <c r="B1372" s="20">
        <v>13</v>
      </c>
      <c r="C1372" s="17">
        <v>10.9626</v>
      </c>
      <c r="D1372" s="19">
        <v>43757</v>
      </c>
      <c r="E1372" s="20">
        <v>13</v>
      </c>
      <c r="F1372" s="18" t="str">
        <f t="shared" si="63"/>
        <v/>
      </c>
      <c r="I1372" s="11">
        <f t="shared" si="64"/>
        <v>43757</v>
      </c>
      <c r="J1372" s="11" t="str">
        <f t="shared" si="65"/>
        <v/>
      </c>
    </row>
    <row r="1373" spans="1:10" x14ac:dyDescent="0.35">
      <c r="A1373" s="19">
        <v>43757</v>
      </c>
      <c r="B1373" s="20">
        <v>14</v>
      </c>
      <c r="C1373" s="17">
        <v>11.303900000000001</v>
      </c>
      <c r="D1373" s="19">
        <v>43757</v>
      </c>
      <c r="E1373" s="20">
        <v>14</v>
      </c>
      <c r="F1373" s="18" t="str">
        <f t="shared" si="63"/>
        <v/>
      </c>
      <c r="I1373" s="11">
        <f t="shared" si="64"/>
        <v>43757</v>
      </c>
      <c r="J1373" s="11" t="str">
        <f t="shared" si="65"/>
        <v/>
      </c>
    </row>
    <row r="1374" spans="1:10" x14ac:dyDescent="0.35">
      <c r="A1374" s="19">
        <v>43757</v>
      </c>
      <c r="B1374" s="20">
        <v>15</v>
      </c>
      <c r="C1374" s="17">
        <v>14.7468</v>
      </c>
      <c r="D1374" s="19">
        <v>43757</v>
      </c>
      <c r="E1374" s="20">
        <v>15</v>
      </c>
      <c r="F1374" s="18" t="str">
        <f t="shared" si="63"/>
        <v/>
      </c>
      <c r="I1374" s="11">
        <f t="shared" si="64"/>
        <v>43757</v>
      </c>
      <c r="J1374" s="11" t="str">
        <f t="shared" si="65"/>
        <v/>
      </c>
    </row>
    <row r="1375" spans="1:10" x14ac:dyDescent="0.35">
      <c r="A1375" s="19">
        <v>43757</v>
      </c>
      <c r="B1375" s="20">
        <v>16</v>
      </c>
      <c r="C1375" s="17">
        <v>21.7852</v>
      </c>
      <c r="D1375" s="19">
        <v>43757</v>
      </c>
      <c r="E1375" s="20">
        <v>16</v>
      </c>
      <c r="F1375" s="18" t="str">
        <f t="shared" si="63"/>
        <v/>
      </c>
      <c r="I1375" s="11">
        <f t="shared" si="64"/>
        <v>43757</v>
      </c>
      <c r="J1375" s="11" t="str">
        <f t="shared" si="65"/>
        <v/>
      </c>
    </row>
    <row r="1376" spans="1:10" x14ac:dyDescent="0.35">
      <c r="A1376" s="19">
        <v>43757</v>
      </c>
      <c r="B1376" s="20">
        <v>17</v>
      </c>
      <c r="C1376" s="17">
        <v>27.4436</v>
      </c>
      <c r="D1376" s="19">
        <v>43757</v>
      </c>
      <c r="E1376" s="20">
        <v>17</v>
      </c>
      <c r="F1376" s="18" t="str">
        <f t="shared" si="63"/>
        <v/>
      </c>
      <c r="I1376" s="11">
        <f t="shared" si="64"/>
        <v>43757</v>
      </c>
      <c r="J1376" s="11" t="str">
        <f t="shared" si="65"/>
        <v/>
      </c>
    </row>
    <row r="1377" spans="1:10" x14ac:dyDescent="0.35">
      <c r="A1377" s="19">
        <v>43757</v>
      </c>
      <c r="B1377" s="20">
        <v>18</v>
      </c>
      <c r="C1377" s="17">
        <v>44.123399999999997</v>
      </c>
      <c r="D1377" s="19">
        <v>43757</v>
      </c>
      <c r="E1377" s="20">
        <v>18</v>
      </c>
      <c r="F1377" s="18" t="str">
        <f t="shared" si="63"/>
        <v/>
      </c>
      <c r="H1377" s="18"/>
      <c r="I1377" s="11">
        <f t="shared" si="64"/>
        <v>43757</v>
      </c>
      <c r="J1377" s="11" t="str">
        <f t="shared" si="65"/>
        <v/>
      </c>
    </row>
    <row r="1378" spans="1:10" x14ac:dyDescent="0.35">
      <c r="A1378" s="19">
        <v>43757</v>
      </c>
      <c r="B1378" s="20">
        <v>19</v>
      </c>
      <c r="C1378" s="17">
        <v>54.794499999999999</v>
      </c>
      <c r="D1378" s="19">
        <v>43757</v>
      </c>
      <c r="E1378" s="20">
        <v>19</v>
      </c>
      <c r="F1378" s="18" t="str">
        <f t="shared" si="63"/>
        <v/>
      </c>
      <c r="I1378" s="11">
        <f t="shared" si="64"/>
        <v>43757</v>
      </c>
      <c r="J1378" s="11" t="str">
        <f t="shared" si="65"/>
        <v/>
      </c>
    </row>
    <row r="1379" spans="1:10" x14ac:dyDescent="0.35">
      <c r="A1379" s="19">
        <v>43758</v>
      </c>
      <c r="B1379" s="20">
        <v>12</v>
      </c>
      <c r="C1379" s="17">
        <v>10.9472</v>
      </c>
      <c r="D1379" s="19">
        <v>43758</v>
      </c>
      <c r="E1379" s="20">
        <v>12</v>
      </c>
      <c r="F1379" s="18">
        <f t="shared" si="63"/>
        <v>46.083300000000001</v>
      </c>
      <c r="G1379" s="18">
        <f>MAX(AVERAGE(C1379:C1381),AVERAGE(C1380:C1382),AVERAGE(C1381:C1383),AVERAGE(C1382:C1384),AVERAGE(C1383:C1385),AVERAGE(C1384:C1386))</f>
        <v>51.078266666666671</v>
      </c>
      <c r="H1379" s="18">
        <f>MAX(AVERAGE(C1379:C1380),AVERAGE(C1380:C1381),AVERAGE(C1381:C1382),AVERAGE(C1382:C1383),AVERAGE(C1383:C1384),AVERAGE(C1384:C1385),AVERAGE(C1385:C1386))</f>
        <v>59.304649999999995</v>
      </c>
      <c r="I1379" s="11">
        <f t="shared" si="64"/>
        <v>43758</v>
      </c>
      <c r="J1379" s="11" t="str">
        <f t="shared" si="65"/>
        <v/>
      </c>
    </row>
    <row r="1380" spans="1:10" x14ac:dyDescent="0.35">
      <c r="A1380" s="19">
        <v>43758</v>
      </c>
      <c r="B1380" s="20">
        <v>13</v>
      </c>
      <c r="C1380" s="17">
        <v>10.691000000000001</v>
      </c>
      <c r="D1380" s="19">
        <v>43758</v>
      </c>
      <c r="E1380" s="20">
        <v>13</v>
      </c>
      <c r="F1380" s="18" t="str">
        <f t="shared" si="63"/>
        <v/>
      </c>
      <c r="I1380" s="11">
        <f t="shared" si="64"/>
        <v>43758</v>
      </c>
      <c r="J1380" s="11" t="str">
        <f t="shared" si="65"/>
        <v/>
      </c>
    </row>
    <row r="1381" spans="1:10" x14ac:dyDescent="0.35">
      <c r="A1381" s="19">
        <v>43758</v>
      </c>
      <c r="B1381" s="20">
        <v>14</v>
      </c>
      <c r="C1381" s="17">
        <v>16.162800000000001</v>
      </c>
      <c r="D1381" s="19">
        <v>43758</v>
      </c>
      <c r="E1381" s="20">
        <v>14</v>
      </c>
      <c r="F1381" s="18" t="str">
        <f t="shared" si="63"/>
        <v/>
      </c>
      <c r="I1381" s="11">
        <f t="shared" si="64"/>
        <v>43758</v>
      </c>
      <c r="J1381" s="11" t="str">
        <f t="shared" si="65"/>
        <v/>
      </c>
    </row>
    <row r="1382" spans="1:10" x14ac:dyDescent="0.35">
      <c r="A1382" s="19">
        <v>43758</v>
      </c>
      <c r="B1382" s="20">
        <v>15</v>
      </c>
      <c r="C1382" s="17">
        <v>22.022300000000001</v>
      </c>
      <c r="D1382" s="19">
        <v>43758</v>
      </c>
      <c r="E1382" s="20">
        <v>15</v>
      </c>
      <c r="F1382" s="18" t="str">
        <f t="shared" si="63"/>
        <v/>
      </c>
      <c r="I1382" s="11">
        <f t="shared" si="64"/>
        <v>43758</v>
      </c>
      <c r="J1382" s="11" t="str">
        <f t="shared" si="65"/>
        <v/>
      </c>
    </row>
    <row r="1383" spans="1:10" x14ac:dyDescent="0.35">
      <c r="A1383" s="19">
        <v>43758</v>
      </c>
      <c r="B1383" s="20">
        <v>16</v>
      </c>
      <c r="C1383" s="17">
        <v>31.098400000000002</v>
      </c>
      <c r="D1383" s="19">
        <v>43758</v>
      </c>
      <c r="E1383" s="20">
        <v>16</v>
      </c>
      <c r="F1383" s="18" t="str">
        <f t="shared" si="63"/>
        <v/>
      </c>
      <c r="I1383" s="11">
        <f t="shared" si="64"/>
        <v>43758</v>
      </c>
      <c r="J1383" s="11" t="str">
        <f t="shared" si="65"/>
        <v/>
      </c>
    </row>
    <row r="1384" spans="1:10" x14ac:dyDescent="0.35">
      <c r="A1384" s="19">
        <v>43758</v>
      </c>
      <c r="B1384" s="20">
        <v>17</v>
      </c>
      <c r="C1384" s="17">
        <v>34.625500000000002</v>
      </c>
      <c r="D1384" s="19">
        <v>43758</v>
      </c>
      <c r="E1384" s="20">
        <v>17</v>
      </c>
      <c r="F1384" s="18" t="str">
        <f t="shared" si="63"/>
        <v/>
      </c>
      <c r="I1384" s="11">
        <f t="shared" si="64"/>
        <v>43758</v>
      </c>
      <c r="J1384" s="11" t="str">
        <f t="shared" si="65"/>
        <v/>
      </c>
    </row>
    <row r="1385" spans="1:10" x14ac:dyDescent="0.35">
      <c r="A1385" s="19">
        <v>43758</v>
      </c>
      <c r="B1385" s="20">
        <v>18</v>
      </c>
      <c r="C1385" s="17">
        <v>50.001600000000003</v>
      </c>
      <c r="D1385" s="19">
        <v>43758</v>
      </c>
      <c r="E1385" s="20">
        <v>18</v>
      </c>
      <c r="F1385" s="18" t="str">
        <f t="shared" si="63"/>
        <v/>
      </c>
      <c r="I1385" s="11">
        <f t="shared" si="64"/>
        <v>43758</v>
      </c>
      <c r="J1385" s="11" t="str">
        <f t="shared" si="65"/>
        <v/>
      </c>
    </row>
    <row r="1386" spans="1:10" x14ac:dyDescent="0.35">
      <c r="A1386" s="19">
        <v>43758</v>
      </c>
      <c r="B1386" s="20">
        <v>19</v>
      </c>
      <c r="C1386" s="17">
        <v>68.607699999999994</v>
      </c>
      <c r="D1386" s="19">
        <v>43758</v>
      </c>
      <c r="E1386" s="20">
        <v>19</v>
      </c>
      <c r="F1386" s="18" t="str">
        <f t="shared" si="63"/>
        <v/>
      </c>
      <c r="I1386" s="11">
        <f t="shared" si="64"/>
        <v>43758</v>
      </c>
      <c r="J1386" s="11" t="str">
        <f t="shared" si="65"/>
        <v/>
      </c>
    </row>
    <row r="1387" spans="1:10" x14ac:dyDescent="0.35">
      <c r="A1387" s="19">
        <v>43759</v>
      </c>
      <c r="B1387" s="20">
        <v>12</v>
      </c>
      <c r="C1387" s="17">
        <v>47.454099999999997</v>
      </c>
      <c r="D1387" s="19">
        <v>43759</v>
      </c>
      <c r="E1387" s="20">
        <v>12</v>
      </c>
      <c r="F1387" s="18">
        <f t="shared" si="63"/>
        <v>83.401524999999992</v>
      </c>
      <c r="G1387" s="18">
        <f>MAX(AVERAGE(C1387:C1389),AVERAGE(C1388:C1390),AVERAGE(C1389:C1391),AVERAGE(C1390:C1392),AVERAGE(C1391:C1393),AVERAGE(C1392:C1394))</f>
        <v>95.829333333333338</v>
      </c>
      <c r="H1387" s="18">
        <f>MAX(AVERAGE(C1387:C1388),AVERAGE(C1388:C1389),AVERAGE(C1389:C1390),AVERAGE(C1390:C1391),AVERAGE(C1391:C1392),AVERAGE(C1392:C1393),AVERAGE(C1393:C1394))</f>
        <v>117.10605</v>
      </c>
      <c r="I1387" s="11">
        <f t="shared" si="64"/>
        <v>43759</v>
      </c>
      <c r="J1387" s="11">
        <f t="shared" si="65"/>
        <v>43759</v>
      </c>
    </row>
    <row r="1388" spans="1:10" x14ac:dyDescent="0.35">
      <c r="A1388" s="19">
        <v>43759</v>
      </c>
      <c r="B1388" s="20">
        <v>13</v>
      </c>
      <c r="C1388" s="17">
        <v>33.859900000000003</v>
      </c>
      <c r="D1388" s="19">
        <v>43759</v>
      </c>
      <c r="E1388" s="20">
        <v>13</v>
      </c>
      <c r="F1388" s="18" t="str">
        <f t="shared" si="63"/>
        <v/>
      </c>
      <c r="I1388" s="11">
        <f t="shared" si="64"/>
        <v>43759</v>
      </c>
      <c r="J1388" s="11" t="str">
        <f t="shared" si="65"/>
        <v/>
      </c>
    </row>
    <row r="1389" spans="1:10" x14ac:dyDescent="0.35">
      <c r="A1389" s="19">
        <v>43759</v>
      </c>
      <c r="B1389" s="20">
        <v>14</v>
      </c>
      <c r="C1389" s="17">
        <v>43.976999999999997</v>
      </c>
      <c r="D1389" s="19">
        <v>43759</v>
      </c>
      <c r="E1389" s="20">
        <v>14</v>
      </c>
      <c r="F1389" s="18" t="str">
        <f t="shared" si="63"/>
        <v/>
      </c>
      <c r="I1389" s="11">
        <f t="shared" si="64"/>
        <v>43759</v>
      </c>
      <c r="J1389" s="11" t="str">
        <f t="shared" si="65"/>
        <v/>
      </c>
    </row>
    <row r="1390" spans="1:10" x14ac:dyDescent="0.35">
      <c r="A1390" s="19">
        <v>43759</v>
      </c>
      <c r="B1390" s="20">
        <v>15</v>
      </c>
      <c r="C1390" s="17">
        <v>41.498800000000003</v>
      </c>
      <c r="D1390" s="19">
        <v>43759</v>
      </c>
      <c r="E1390" s="20">
        <v>15</v>
      </c>
      <c r="F1390" s="18" t="str">
        <f t="shared" si="63"/>
        <v/>
      </c>
      <c r="I1390" s="11">
        <f t="shared" si="64"/>
        <v>43759</v>
      </c>
      <c r="J1390" s="11" t="str">
        <f t="shared" si="65"/>
        <v/>
      </c>
    </row>
    <row r="1391" spans="1:10" x14ac:dyDescent="0.35">
      <c r="A1391" s="19">
        <v>43759</v>
      </c>
      <c r="B1391" s="20">
        <v>16</v>
      </c>
      <c r="C1391" s="17">
        <v>46.118099999999998</v>
      </c>
      <c r="D1391" s="19">
        <v>43759</v>
      </c>
      <c r="E1391" s="20">
        <v>16</v>
      </c>
      <c r="F1391" s="18" t="str">
        <f t="shared" si="63"/>
        <v/>
      </c>
      <c r="I1391" s="11">
        <f t="shared" si="64"/>
        <v>43759</v>
      </c>
      <c r="J1391" s="11" t="str">
        <f t="shared" si="65"/>
        <v/>
      </c>
    </row>
    <row r="1392" spans="1:10" x14ac:dyDescent="0.35">
      <c r="A1392" s="19">
        <v>43759</v>
      </c>
      <c r="B1392" s="20">
        <v>17</v>
      </c>
      <c r="C1392" s="17">
        <v>53.2759</v>
      </c>
      <c r="D1392" s="19">
        <v>43759</v>
      </c>
      <c r="E1392" s="20">
        <v>17</v>
      </c>
      <c r="F1392" s="18" t="str">
        <f t="shared" si="63"/>
        <v/>
      </c>
      <c r="I1392" s="11">
        <f t="shared" si="64"/>
        <v>43759</v>
      </c>
      <c r="J1392" s="11" t="str">
        <f t="shared" si="65"/>
        <v/>
      </c>
    </row>
    <row r="1393" spans="1:10" x14ac:dyDescent="0.35">
      <c r="A1393" s="19">
        <v>43759</v>
      </c>
      <c r="B1393" s="20">
        <v>18</v>
      </c>
      <c r="C1393" s="17">
        <v>83.322599999999994</v>
      </c>
      <c r="D1393" s="19">
        <v>43759</v>
      </c>
      <c r="E1393" s="20">
        <v>18</v>
      </c>
      <c r="F1393" s="18" t="str">
        <f t="shared" si="63"/>
        <v/>
      </c>
      <c r="H1393" s="18"/>
      <c r="I1393" s="11">
        <f t="shared" si="64"/>
        <v>43759</v>
      </c>
      <c r="J1393" s="11" t="str">
        <f t="shared" si="65"/>
        <v/>
      </c>
    </row>
    <row r="1394" spans="1:10" x14ac:dyDescent="0.35">
      <c r="A1394" s="19">
        <v>43759</v>
      </c>
      <c r="B1394" s="20">
        <v>19</v>
      </c>
      <c r="C1394" s="17">
        <v>150.8895</v>
      </c>
      <c r="D1394" s="19">
        <v>43759</v>
      </c>
      <c r="E1394" s="20">
        <v>19</v>
      </c>
      <c r="F1394" s="18" t="str">
        <f t="shared" si="63"/>
        <v/>
      </c>
      <c r="I1394" s="11">
        <f t="shared" si="64"/>
        <v>43759</v>
      </c>
      <c r="J1394" s="11" t="str">
        <f t="shared" si="65"/>
        <v/>
      </c>
    </row>
    <row r="1395" spans="1:10" x14ac:dyDescent="0.35">
      <c r="A1395" s="19">
        <v>43760</v>
      </c>
      <c r="B1395" s="20">
        <v>12</v>
      </c>
      <c r="C1395" s="17">
        <v>37.775599999999997</v>
      </c>
      <c r="D1395" s="19">
        <v>43760</v>
      </c>
      <c r="E1395" s="20">
        <v>12</v>
      </c>
      <c r="F1395" s="18">
        <f t="shared" si="63"/>
        <v>135.2439</v>
      </c>
      <c r="G1395" s="18">
        <f>MAX(AVERAGE(C1395:C1397),AVERAGE(C1396:C1398),AVERAGE(C1397:C1399),AVERAGE(C1398:C1400),AVERAGE(C1399:C1401),AVERAGE(C1400:C1402))</f>
        <v>155.8742</v>
      </c>
      <c r="H1395" s="18">
        <f>MAX(AVERAGE(C1395:C1396),AVERAGE(C1396:C1397),AVERAGE(C1397:C1398),AVERAGE(C1398:C1399),AVERAGE(C1399:C1400),AVERAGE(C1400:C1401),AVERAGE(C1401:C1402))</f>
        <v>196.18465</v>
      </c>
      <c r="I1395" s="11">
        <f t="shared" si="64"/>
        <v>43760</v>
      </c>
      <c r="J1395" s="11">
        <f t="shared" si="65"/>
        <v>43760</v>
      </c>
    </row>
    <row r="1396" spans="1:10" x14ac:dyDescent="0.35">
      <c r="A1396" s="19">
        <v>43760</v>
      </c>
      <c r="B1396" s="20">
        <v>13</v>
      </c>
      <c r="C1396" s="17">
        <v>38.222799999999999</v>
      </c>
      <c r="D1396" s="19">
        <v>43760</v>
      </c>
      <c r="E1396" s="20">
        <v>13</v>
      </c>
      <c r="F1396" s="18" t="str">
        <f t="shared" si="63"/>
        <v/>
      </c>
      <c r="I1396" s="11">
        <f t="shared" si="64"/>
        <v>43760</v>
      </c>
      <c r="J1396" s="11" t="str">
        <f t="shared" si="65"/>
        <v/>
      </c>
    </row>
    <row r="1397" spans="1:10" x14ac:dyDescent="0.35">
      <c r="A1397" s="19">
        <v>43760</v>
      </c>
      <c r="B1397" s="20">
        <v>14</v>
      </c>
      <c r="C1397" s="17">
        <v>50.8705</v>
      </c>
      <c r="D1397" s="19">
        <v>43760</v>
      </c>
      <c r="E1397" s="20">
        <v>14</v>
      </c>
      <c r="F1397" s="18" t="str">
        <f t="shared" si="63"/>
        <v/>
      </c>
      <c r="I1397" s="11">
        <f t="shared" si="64"/>
        <v>43760</v>
      </c>
      <c r="J1397" s="11" t="str">
        <f t="shared" si="65"/>
        <v/>
      </c>
    </row>
    <row r="1398" spans="1:10" x14ac:dyDescent="0.35">
      <c r="A1398" s="19">
        <v>43760</v>
      </c>
      <c r="B1398" s="20">
        <v>15</v>
      </c>
      <c r="C1398" s="17">
        <v>117.29470000000001</v>
      </c>
      <c r="D1398" s="19">
        <v>43760</v>
      </c>
      <c r="E1398" s="20">
        <v>15</v>
      </c>
      <c r="F1398" s="18" t="str">
        <f t="shared" si="63"/>
        <v/>
      </c>
      <c r="I1398" s="11">
        <f t="shared" si="64"/>
        <v>43760</v>
      </c>
      <c r="J1398" s="11" t="str">
        <f t="shared" si="65"/>
        <v/>
      </c>
    </row>
    <row r="1399" spans="1:10" x14ac:dyDescent="0.35">
      <c r="A1399" s="19">
        <v>43760</v>
      </c>
      <c r="B1399" s="20">
        <v>16</v>
      </c>
      <c r="C1399" s="17">
        <v>73.352999999999994</v>
      </c>
      <c r="D1399" s="19">
        <v>43760</v>
      </c>
      <c r="E1399" s="20">
        <v>16</v>
      </c>
      <c r="F1399" s="18" t="str">
        <f t="shared" si="63"/>
        <v/>
      </c>
      <c r="I1399" s="11">
        <f t="shared" si="64"/>
        <v>43760</v>
      </c>
      <c r="J1399" s="11" t="str">
        <f t="shared" si="65"/>
        <v/>
      </c>
    </row>
    <row r="1400" spans="1:10" x14ac:dyDescent="0.35">
      <c r="A1400" s="19">
        <v>43760</v>
      </c>
      <c r="B1400" s="20">
        <v>17</v>
      </c>
      <c r="C1400" s="17">
        <v>75.253299999999996</v>
      </c>
      <c r="D1400" s="19">
        <v>43760</v>
      </c>
      <c r="E1400" s="20">
        <v>17</v>
      </c>
      <c r="F1400" s="18" t="str">
        <f t="shared" si="63"/>
        <v/>
      </c>
      <c r="I1400" s="11">
        <f t="shared" si="64"/>
        <v>43760</v>
      </c>
      <c r="J1400" s="11" t="str">
        <f t="shared" si="65"/>
        <v/>
      </c>
    </row>
    <row r="1401" spans="1:10" x14ac:dyDescent="0.35">
      <c r="A1401" s="19">
        <v>43760</v>
      </c>
      <c r="B1401" s="20">
        <v>18</v>
      </c>
      <c r="C1401" s="17">
        <v>156.47290000000001</v>
      </c>
      <c r="D1401" s="19">
        <v>43760</v>
      </c>
      <c r="E1401" s="20">
        <v>18</v>
      </c>
      <c r="F1401" s="18" t="str">
        <f t="shared" si="63"/>
        <v/>
      </c>
      <c r="I1401" s="11">
        <f t="shared" si="64"/>
        <v>43760</v>
      </c>
      <c r="J1401" s="11" t="str">
        <f t="shared" si="65"/>
        <v/>
      </c>
    </row>
    <row r="1402" spans="1:10" x14ac:dyDescent="0.35">
      <c r="A1402" s="19">
        <v>43760</v>
      </c>
      <c r="B1402" s="20">
        <v>19</v>
      </c>
      <c r="C1402" s="17">
        <v>235.8964</v>
      </c>
      <c r="D1402" s="19">
        <v>43760</v>
      </c>
      <c r="E1402" s="20">
        <v>19</v>
      </c>
      <c r="F1402" s="18" t="str">
        <f t="shared" si="63"/>
        <v/>
      </c>
      <c r="I1402" s="11">
        <f t="shared" si="64"/>
        <v>43760</v>
      </c>
      <c r="J1402" s="11" t="str">
        <f t="shared" si="65"/>
        <v/>
      </c>
    </row>
    <row r="1403" spans="1:10" x14ac:dyDescent="0.35">
      <c r="A1403" s="19">
        <v>43761</v>
      </c>
      <c r="B1403" s="20">
        <v>12</v>
      </c>
      <c r="C1403" s="17">
        <v>34.847900000000003</v>
      </c>
      <c r="D1403" s="19">
        <v>43761</v>
      </c>
      <c r="E1403" s="20">
        <v>12</v>
      </c>
      <c r="F1403" s="18">
        <f t="shared" si="63"/>
        <v>84.837924999999998</v>
      </c>
      <c r="G1403" s="18">
        <f>MAX(AVERAGE(C1403:C1405),AVERAGE(C1404:C1406),AVERAGE(C1405:C1407),AVERAGE(C1406:C1408),AVERAGE(C1407:C1409),AVERAGE(C1408:C1410))</f>
        <v>97.227599999999995</v>
      </c>
      <c r="H1403" s="18">
        <f>MAX(AVERAGE(C1403:C1404),AVERAGE(C1404:C1405),AVERAGE(C1405:C1406),AVERAGE(C1406:C1407),AVERAGE(C1407:C1408),AVERAGE(C1408:C1409),AVERAGE(C1409:C1410))</f>
        <v>119.90430000000001</v>
      </c>
      <c r="I1403" s="11">
        <f t="shared" si="64"/>
        <v>43761</v>
      </c>
      <c r="J1403" s="11">
        <f t="shared" si="65"/>
        <v>43761</v>
      </c>
    </row>
    <row r="1404" spans="1:10" x14ac:dyDescent="0.35">
      <c r="A1404" s="19">
        <v>43761</v>
      </c>
      <c r="B1404" s="20">
        <v>13</v>
      </c>
      <c r="C1404" s="17">
        <v>36.696300000000001</v>
      </c>
      <c r="D1404" s="19">
        <v>43761</v>
      </c>
      <c r="E1404" s="20">
        <v>13</v>
      </c>
      <c r="F1404" s="18" t="str">
        <f t="shared" si="63"/>
        <v/>
      </c>
      <c r="I1404" s="11">
        <f t="shared" si="64"/>
        <v>43761</v>
      </c>
      <c r="J1404" s="11" t="str">
        <f t="shared" si="65"/>
        <v/>
      </c>
    </row>
    <row r="1405" spans="1:10" x14ac:dyDescent="0.35">
      <c r="A1405" s="19">
        <v>43761</v>
      </c>
      <c r="B1405" s="20">
        <v>14</v>
      </c>
      <c r="C1405" s="17">
        <v>41.0867</v>
      </c>
      <c r="D1405" s="19">
        <v>43761</v>
      </c>
      <c r="E1405" s="20">
        <v>14</v>
      </c>
      <c r="F1405" s="18" t="str">
        <f t="shared" si="63"/>
        <v/>
      </c>
      <c r="H1405" s="18"/>
      <c r="I1405" s="11">
        <f t="shared" si="64"/>
        <v>43761</v>
      </c>
      <c r="J1405" s="11" t="str">
        <f t="shared" si="65"/>
        <v/>
      </c>
    </row>
    <row r="1406" spans="1:10" x14ac:dyDescent="0.35">
      <c r="A1406" s="19">
        <v>43761</v>
      </c>
      <c r="B1406" s="20">
        <v>15</v>
      </c>
      <c r="C1406" s="17">
        <v>48.6785</v>
      </c>
      <c r="D1406" s="19">
        <v>43761</v>
      </c>
      <c r="E1406" s="20">
        <v>15</v>
      </c>
      <c r="F1406" s="18" t="str">
        <f t="shared" si="63"/>
        <v/>
      </c>
      <c r="I1406" s="11">
        <f t="shared" si="64"/>
        <v>43761</v>
      </c>
      <c r="J1406" s="11" t="str">
        <f t="shared" si="65"/>
        <v/>
      </c>
    </row>
    <row r="1407" spans="1:10" x14ac:dyDescent="0.35">
      <c r="A1407" s="19">
        <v>43761</v>
      </c>
      <c r="B1407" s="20">
        <v>16</v>
      </c>
      <c r="C1407" s="17">
        <v>47.668900000000001</v>
      </c>
      <c r="D1407" s="19">
        <v>43761</v>
      </c>
      <c r="E1407" s="20">
        <v>16</v>
      </c>
      <c r="F1407" s="18" t="str">
        <f t="shared" si="63"/>
        <v/>
      </c>
      <c r="I1407" s="11">
        <f t="shared" si="64"/>
        <v>43761</v>
      </c>
      <c r="J1407" s="11" t="str">
        <f t="shared" si="65"/>
        <v/>
      </c>
    </row>
    <row r="1408" spans="1:10" x14ac:dyDescent="0.35">
      <c r="A1408" s="19">
        <v>43761</v>
      </c>
      <c r="B1408" s="20">
        <v>17</v>
      </c>
      <c r="C1408" s="17">
        <v>51.874200000000002</v>
      </c>
      <c r="D1408" s="19">
        <v>43761</v>
      </c>
      <c r="E1408" s="20">
        <v>17</v>
      </c>
      <c r="F1408" s="18" t="str">
        <f t="shared" si="63"/>
        <v/>
      </c>
      <c r="I1408" s="11">
        <f t="shared" si="64"/>
        <v>43761</v>
      </c>
      <c r="J1408" s="11" t="str">
        <f t="shared" si="65"/>
        <v/>
      </c>
    </row>
    <row r="1409" spans="1:10" x14ac:dyDescent="0.35">
      <c r="A1409" s="19">
        <v>43761</v>
      </c>
      <c r="B1409" s="20">
        <v>18</v>
      </c>
      <c r="C1409" s="17">
        <v>76.559299999999993</v>
      </c>
      <c r="D1409" s="19">
        <v>43761</v>
      </c>
      <c r="E1409" s="20">
        <v>18</v>
      </c>
      <c r="F1409" s="18" t="str">
        <f t="shared" si="63"/>
        <v/>
      </c>
      <c r="I1409" s="11">
        <f t="shared" si="64"/>
        <v>43761</v>
      </c>
      <c r="J1409" s="11" t="str">
        <f t="shared" si="65"/>
        <v/>
      </c>
    </row>
    <row r="1410" spans="1:10" x14ac:dyDescent="0.35">
      <c r="A1410" s="19">
        <v>43761</v>
      </c>
      <c r="B1410" s="20">
        <v>19</v>
      </c>
      <c r="C1410" s="17">
        <v>163.24930000000001</v>
      </c>
      <c r="D1410" s="19">
        <v>43761</v>
      </c>
      <c r="E1410" s="20">
        <v>19</v>
      </c>
      <c r="F1410" s="18" t="str">
        <f t="shared" si="63"/>
        <v/>
      </c>
      <c r="I1410" s="11">
        <f t="shared" si="64"/>
        <v>43761</v>
      </c>
      <c r="J1410" s="11" t="str">
        <f t="shared" si="65"/>
        <v/>
      </c>
    </row>
    <row r="1411" spans="1:10" x14ac:dyDescent="0.35">
      <c r="A1411" s="19">
        <v>43762</v>
      </c>
      <c r="B1411" s="20">
        <v>12</v>
      </c>
      <c r="C1411" s="17">
        <v>36.6845</v>
      </c>
      <c r="D1411" s="19">
        <v>43762</v>
      </c>
      <c r="E1411" s="20">
        <v>12</v>
      </c>
      <c r="F1411" s="18">
        <f t="shared" si="63"/>
        <v>113.72042500000001</v>
      </c>
      <c r="G1411" s="18">
        <f>MAX(AVERAGE(C1411:C1413),AVERAGE(C1412:C1414),AVERAGE(C1413:C1415),AVERAGE(C1414:C1416),AVERAGE(C1415:C1417),AVERAGE(C1416:C1418))</f>
        <v>128.98236666666665</v>
      </c>
      <c r="H1411" s="18">
        <f>MAX(AVERAGE(C1411:C1412),AVERAGE(C1412:C1413),AVERAGE(C1413:C1414),AVERAGE(C1414:C1415),AVERAGE(C1415:C1416),AVERAGE(C1416:C1417),AVERAGE(C1417:C1418))</f>
        <v>158.14005</v>
      </c>
      <c r="I1411" s="11">
        <f t="shared" si="64"/>
        <v>43762</v>
      </c>
      <c r="J1411" s="11">
        <f t="shared" si="65"/>
        <v>43762</v>
      </c>
    </row>
    <row r="1412" spans="1:10" x14ac:dyDescent="0.35">
      <c r="A1412" s="19">
        <v>43762</v>
      </c>
      <c r="B1412" s="20">
        <v>13</v>
      </c>
      <c r="C1412" s="17">
        <v>39.622500000000002</v>
      </c>
      <c r="D1412" s="19">
        <v>43762</v>
      </c>
      <c r="E1412" s="20">
        <v>13</v>
      </c>
      <c r="F1412" s="18" t="str">
        <f t="shared" ref="F1412:F1474" si="66">IF(E1412=12,MAX(AVERAGE(C1412:C1415),AVERAGE(C1413:C1416),AVERAGE(C1414:C1417),AVERAGE(C1415:C1418),AVERAGE(C1416:C1419)),"")</f>
        <v/>
      </c>
      <c r="I1412" s="11">
        <f t="shared" ref="I1412:I1474" si="67">A1412</f>
        <v>43762</v>
      </c>
      <c r="J1412" s="11" t="str">
        <f t="shared" ref="J1412:J1474" si="68">IF(F1412="","",IF(OR(F1412&gt;=95,G1412&gt;=95,H1412&gt;=95),I1412,""))</f>
        <v/>
      </c>
    </row>
    <row r="1413" spans="1:10" x14ac:dyDescent="0.35">
      <c r="A1413" s="19">
        <v>43762</v>
      </c>
      <c r="B1413" s="20">
        <v>14</v>
      </c>
      <c r="C1413" s="17">
        <v>46.526899999999998</v>
      </c>
      <c r="D1413" s="19">
        <v>43762</v>
      </c>
      <c r="E1413" s="20">
        <v>14</v>
      </c>
      <c r="F1413" s="18" t="str">
        <f t="shared" si="66"/>
        <v/>
      </c>
      <c r="I1413" s="11">
        <f t="shared" si="67"/>
        <v>43762</v>
      </c>
      <c r="J1413" s="11" t="str">
        <f t="shared" si="68"/>
        <v/>
      </c>
    </row>
    <row r="1414" spans="1:10" x14ac:dyDescent="0.35">
      <c r="A1414" s="19">
        <v>43762</v>
      </c>
      <c r="B1414" s="20">
        <v>15</v>
      </c>
      <c r="C1414" s="17">
        <v>59.894599999999997</v>
      </c>
      <c r="D1414" s="19">
        <v>43762</v>
      </c>
      <c r="E1414" s="20">
        <v>15</v>
      </c>
      <c r="F1414" s="18" t="str">
        <f t="shared" si="66"/>
        <v/>
      </c>
      <c r="I1414" s="11">
        <f t="shared" si="67"/>
        <v>43762</v>
      </c>
      <c r="J1414" s="11" t="str">
        <f t="shared" si="68"/>
        <v/>
      </c>
    </row>
    <row r="1415" spans="1:10" x14ac:dyDescent="0.35">
      <c r="A1415" s="19">
        <v>43762</v>
      </c>
      <c r="B1415" s="20">
        <v>16</v>
      </c>
      <c r="C1415" s="17">
        <v>67.934600000000003</v>
      </c>
      <c r="D1415" s="19">
        <v>43762</v>
      </c>
      <c r="E1415" s="20">
        <v>16</v>
      </c>
      <c r="F1415" s="18" t="str">
        <f t="shared" si="66"/>
        <v/>
      </c>
      <c r="H1415" s="18"/>
      <c r="I1415" s="11">
        <f t="shared" si="67"/>
        <v>43762</v>
      </c>
      <c r="J1415" s="11" t="str">
        <f t="shared" si="68"/>
        <v/>
      </c>
    </row>
    <row r="1416" spans="1:10" x14ac:dyDescent="0.35">
      <c r="A1416" s="19">
        <v>43762</v>
      </c>
      <c r="B1416" s="20">
        <v>17</v>
      </c>
      <c r="C1416" s="17">
        <v>70.667000000000002</v>
      </c>
      <c r="D1416" s="19">
        <v>43762</v>
      </c>
      <c r="E1416" s="20">
        <v>17</v>
      </c>
      <c r="F1416" s="18" t="str">
        <f t="shared" si="66"/>
        <v/>
      </c>
      <c r="I1416" s="11">
        <f t="shared" si="67"/>
        <v>43762</v>
      </c>
      <c r="J1416" s="11" t="str">
        <f t="shared" si="68"/>
        <v/>
      </c>
    </row>
    <row r="1417" spans="1:10" x14ac:dyDescent="0.35">
      <c r="A1417" s="19">
        <v>43762</v>
      </c>
      <c r="B1417" s="20">
        <v>18</v>
      </c>
      <c r="C1417" s="17">
        <v>117.33499999999999</v>
      </c>
      <c r="D1417" s="19">
        <v>43762</v>
      </c>
      <c r="E1417" s="20">
        <v>18</v>
      </c>
      <c r="F1417" s="18" t="str">
        <f t="shared" si="66"/>
        <v/>
      </c>
      <c r="I1417" s="11">
        <f t="shared" si="67"/>
        <v>43762</v>
      </c>
      <c r="J1417" s="11" t="str">
        <f t="shared" si="68"/>
        <v/>
      </c>
    </row>
    <row r="1418" spans="1:10" x14ac:dyDescent="0.35">
      <c r="A1418" s="19">
        <v>43762</v>
      </c>
      <c r="B1418" s="20">
        <v>19</v>
      </c>
      <c r="C1418" s="17">
        <v>198.9451</v>
      </c>
      <c r="D1418" s="19">
        <v>43762</v>
      </c>
      <c r="E1418" s="20">
        <v>19</v>
      </c>
      <c r="F1418" s="18" t="str">
        <f t="shared" si="66"/>
        <v/>
      </c>
      <c r="I1418" s="11">
        <f t="shared" si="67"/>
        <v>43762</v>
      </c>
      <c r="J1418" s="11" t="str">
        <f t="shared" si="68"/>
        <v/>
      </c>
    </row>
    <row r="1419" spans="1:10" x14ac:dyDescent="0.35">
      <c r="A1419" s="19">
        <v>43763</v>
      </c>
      <c r="B1419" s="20">
        <v>12</v>
      </c>
      <c r="C1419" s="17">
        <v>40.865400000000001</v>
      </c>
      <c r="D1419" s="19">
        <v>43763</v>
      </c>
      <c r="E1419" s="20">
        <v>12</v>
      </c>
      <c r="F1419" s="18">
        <f t="shared" si="66"/>
        <v>94.551924999999997</v>
      </c>
      <c r="G1419" s="18">
        <f>MAX(AVERAGE(C1419:C1421),AVERAGE(C1420:C1422),AVERAGE(C1421:C1423),AVERAGE(C1422:C1424),AVERAGE(C1423:C1425),AVERAGE(C1424:C1426))</f>
        <v>107.26103333333333</v>
      </c>
      <c r="H1419" s="18">
        <f>MAX(AVERAGE(C1419:C1420),AVERAGE(C1420:C1421),AVERAGE(C1421:C1422),AVERAGE(C1422:C1423),AVERAGE(C1423:C1424),AVERAGE(C1424:C1425),AVERAGE(C1425:C1426))</f>
        <v>127.85274999999999</v>
      </c>
      <c r="I1419" s="11">
        <f t="shared" si="67"/>
        <v>43763</v>
      </c>
      <c r="J1419" s="11">
        <f t="shared" si="68"/>
        <v>43763</v>
      </c>
    </row>
    <row r="1420" spans="1:10" x14ac:dyDescent="0.35">
      <c r="A1420" s="19">
        <v>43763</v>
      </c>
      <c r="B1420" s="20">
        <v>13</v>
      </c>
      <c r="C1420" s="17">
        <v>44.083300000000001</v>
      </c>
      <c r="D1420" s="19">
        <v>43763</v>
      </c>
      <c r="E1420" s="20">
        <v>13</v>
      </c>
      <c r="F1420" s="18" t="str">
        <f t="shared" si="66"/>
        <v/>
      </c>
      <c r="I1420" s="11">
        <f t="shared" si="67"/>
        <v>43763</v>
      </c>
      <c r="J1420" s="11" t="str">
        <f t="shared" si="68"/>
        <v/>
      </c>
    </row>
    <row r="1421" spans="1:10" x14ac:dyDescent="0.35">
      <c r="A1421" s="19">
        <v>43763</v>
      </c>
      <c r="B1421" s="20">
        <v>14</v>
      </c>
      <c r="C1421" s="17">
        <v>45.882800000000003</v>
      </c>
      <c r="D1421" s="19">
        <v>43763</v>
      </c>
      <c r="E1421" s="20">
        <v>14</v>
      </c>
      <c r="F1421" s="18" t="str">
        <f t="shared" si="66"/>
        <v/>
      </c>
      <c r="I1421" s="11">
        <f t="shared" si="67"/>
        <v>43763</v>
      </c>
      <c r="J1421" s="11" t="str">
        <f t="shared" si="68"/>
        <v/>
      </c>
    </row>
    <row r="1422" spans="1:10" x14ac:dyDescent="0.35">
      <c r="A1422" s="19">
        <v>43763</v>
      </c>
      <c r="B1422" s="20">
        <v>15</v>
      </c>
      <c r="C1422" s="17">
        <v>72.305700000000002</v>
      </c>
      <c r="D1422" s="19">
        <v>43763</v>
      </c>
      <c r="E1422" s="20">
        <v>15</v>
      </c>
      <c r="F1422" s="18" t="str">
        <f t="shared" si="66"/>
        <v/>
      </c>
      <c r="I1422" s="11">
        <f t="shared" si="67"/>
        <v>43763</v>
      </c>
      <c r="J1422" s="11" t="str">
        <f t="shared" si="68"/>
        <v/>
      </c>
    </row>
    <row r="1423" spans="1:10" x14ac:dyDescent="0.35">
      <c r="A1423" s="19">
        <v>43763</v>
      </c>
      <c r="B1423" s="20">
        <v>16</v>
      </c>
      <c r="C1423" s="17">
        <v>56.424599999999998</v>
      </c>
      <c r="D1423" s="19">
        <v>43763</v>
      </c>
      <c r="E1423" s="20">
        <v>16</v>
      </c>
      <c r="F1423" s="18" t="str">
        <f t="shared" si="66"/>
        <v/>
      </c>
      <c r="I1423" s="11">
        <f t="shared" si="67"/>
        <v>43763</v>
      </c>
      <c r="J1423" s="11" t="str">
        <f t="shared" si="68"/>
        <v/>
      </c>
    </row>
    <row r="1424" spans="1:10" x14ac:dyDescent="0.35">
      <c r="A1424" s="19">
        <v>43763</v>
      </c>
      <c r="B1424" s="20">
        <v>17</v>
      </c>
      <c r="C1424" s="17">
        <v>66.077600000000004</v>
      </c>
      <c r="D1424" s="19">
        <v>43763</v>
      </c>
      <c r="E1424" s="20">
        <v>17</v>
      </c>
      <c r="F1424" s="18" t="str">
        <f t="shared" si="66"/>
        <v/>
      </c>
      <c r="I1424" s="11">
        <f t="shared" si="67"/>
        <v>43763</v>
      </c>
      <c r="J1424" s="11" t="str">
        <f t="shared" si="68"/>
        <v/>
      </c>
    </row>
    <row r="1425" spans="1:10" x14ac:dyDescent="0.35">
      <c r="A1425" s="19">
        <v>43763</v>
      </c>
      <c r="B1425" s="20">
        <v>18</v>
      </c>
      <c r="C1425" s="17">
        <v>95.885499999999993</v>
      </c>
      <c r="D1425" s="19">
        <v>43763</v>
      </c>
      <c r="E1425" s="20">
        <v>18</v>
      </c>
      <c r="F1425" s="18" t="str">
        <f t="shared" si="66"/>
        <v/>
      </c>
      <c r="H1425" s="18"/>
      <c r="I1425" s="11">
        <f t="shared" si="67"/>
        <v>43763</v>
      </c>
      <c r="J1425" s="11" t="str">
        <f t="shared" si="68"/>
        <v/>
      </c>
    </row>
    <row r="1426" spans="1:10" x14ac:dyDescent="0.35">
      <c r="A1426" s="19">
        <v>43763</v>
      </c>
      <c r="B1426" s="20">
        <v>19</v>
      </c>
      <c r="C1426" s="17">
        <v>159.82</v>
      </c>
      <c r="D1426" s="19">
        <v>43763</v>
      </c>
      <c r="E1426" s="20">
        <v>19</v>
      </c>
      <c r="F1426" s="18" t="str">
        <f t="shared" si="66"/>
        <v/>
      </c>
      <c r="I1426" s="11">
        <f t="shared" si="67"/>
        <v>43763</v>
      </c>
      <c r="J1426" s="11" t="str">
        <f t="shared" si="68"/>
        <v/>
      </c>
    </row>
    <row r="1427" spans="1:10" x14ac:dyDescent="0.35">
      <c r="A1427" s="19">
        <v>43764</v>
      </c>
      <c r="B1427" s="20">
        <v>12</v>
      </c>
      <c r="C1427" s="17">
        <v>27.911999999999999</v>
      </c>
      <c r="D1427" s="19">
        <v>43764</v>
      </c>
      <c r="E1427" s="20">
        <v>12</v>
      </c>
      <c r="F1427" s="18">
        <f t="shared" si="66"/>
        <v>53.614775000000002</v>
      </c>
      <c r="G1427" s="18">
        <f>MAX(AVERAGE(C1427:C1429),AVERAGE(C1428:C1430),AVERAGE(C1429:C1431),AVERAGE(C1430:C1432),AVERAGE(C1431:C1433),AVERAGE(C1432:C1434))</f>
        <v>58.107266666666668</v>
      </c>
      <c r="H1427" s="18">
        <f>MAX(AVERAGE(C1427:C1428),AVERAGE(C1428:C1429),AVERAGE(C1429:C1430),AVERAGE(C1430:C1431),AVERAGE(C1431:C1432),AVERAGE(C1432:C1433),AVERAGE(C1433:C1434))</f>
        <v>64.695899999999995</v>
      </c>
      <c r="I1427" s="11">
        <f t="shared" si="67"/>
        <v>43764</v>
      </c>
      <c r="J1427" s="11" t="str">
        <f t="shared" si="68"/>
        <v/>
      </c>
    </row>
    <row r="1428" spans="1:10" x14ac:dyDescent="0.35">
      <c r="A1428" s="19">
        <v>43764</v>
      </c>
      <c r="B1428" s="20">
        <v>13</v>
      </c>
      <c r="C1428" s="17">
        <v>26.252199999999998</v>
      </c>
      <c r="D1428" s="19">
        <v>43764</v>
      </c>
      <c r="E1428" s="20">
        <v>13</v>
      </c>
      <c r="F1428" s="18" t="str">
        <f t="shared" si="66"/>
        <v/>
      </c>
      <c r="I1428" s="11">
        <f t="shared" si="67"/>
        <v>43764</v>
      </c>
      <c r="J1428" s="11" t="str">
        <f t="shared" si="68"/>
        <v/>
      </c>
    </row>
    <row r="1429" spans="1:10" x14ac:dyDescent="0.35">
      <c r="A1429" s="19">
        <v>43764</v>
      </c>
      <c r="B1429" s="20">
        <v>14</v>
      </c>
      <c r="C1429" s="17">
        <v>39.8446</v>
      </c>
      <c r="D1429" s="19">
        <v>43764</v>
      </c>
      <c r="E1429" s="20">
        <v>14</v>
      </c>
      <c r="F1429" s="18" t="str">
        <f t="shared" si="66"/>
        <v/>
      </c>
      <c r="I1429" s="11">
        <f t="shared" si="67"/>
        <v>43764</v>
      </c>
      <c r="J1429" s="11" t="str">
        <f t="shared" si="68"/>
        <v/>
      </c>
    </row>
    <row r="1430" spans="1:10" x14ac:dyDescent="0.35">
      <c r="A1430" s="19">
        <v>43764</v>
      </c>
      <c r="B1430" s="20">
        <v>15</v>
      </c>
      <c r="C1430" s="17">
        <v>38.918999999999997</v>
      </c>
      <c r="D1430" s="19">
        <v>43764</v>
      </c>
      <c r="E1430" s="20">
        <v>15</v>
      </c>
      <c r="F1430" s="18" t="str">
        <f t="shared" si="66"/>
        <v/>
      </c>
      <c r="I1430" s="11">
        <f t="shared" si="67"/>
        <v>43764</v>
      </c>
      <c r="J1430" s="11" t="str">
        <f t="shared" si="68"/>
        <v/>
      </c>
    </row>
    <row r="1431" spans="1:10" x14ac:dyDescent="0.35">
      <c r="A1431" s="19">
        <v>43764</v>
      </c>
      <c r="B1431" s="20">
        <v>16</v>
      </c>
      <c r="C1431" s="17">
        <v>40.137300000000003</v>
      </c>
      <c r="D1431" s="19">
        <v>43764</v>
      </c>
      <c r="E1431" s="20">
        <v>16</v>
      </c>
      <c r="F1431" s="18" t="str">
        <f t="shared" si="66"/>
        <v/>
      </c>
      <c r="I1431" s="11">
        <f t="shared" si="67"/>
        <v>43764</v>
      </c>
      <c r="J1431" s="11" t="str">
        <f t="shared" si="68"/>
        <v/>
      </c>
    </row>
    <row r="1432" spans="1:10" x14ac:dyDescent="0.35">
      <c r="A1432" s="19">
        <v>43764</v>
      </c>
      <c r="B1432" s="20">
        <v>17</v>
      </c>
      <c r="C1432" s="17">
        <v>44.93</v>
      </c>
      <c r="D1432" s="19">
        <v>43764</v>
      </c>
      <c r="E1432" s="20">
        <v>17</v>
      </c>
      <c r="F1432" s="18" t="str">
        <f t="shared" si="66"/>
        <v/>
      </c>
      <c r="I1432" s="11">
        <f t="shared" si="67"/>
        <v>43764</v>
      </c>
      <c r="J1432" s="11" t="str">
        <f t="shared" si="68"/>
        <v/>
      </c>
    </row>
    <row r="1433" spans="1:10" x14ac:dyDescent="0.35">
      <c r="A1433" s="19">
        <v>43764</v>
      </c>
      <c r="B1433" s="20">
        <v>18</v>
      </c>
      <c r="C1433" s="17">
        <v>54.542499999999997</v>
      </c>
      <c r="D1433" s="19">
        <v>43764</v>
      </c>
      <c r="E1433" s="20">
        <v>18</v>
      </c>
      <c r="F1433" s="18" t="str">
        <f t="shared" si="66"/>
        <v/>
      </c>
      <c r="I1433" s="11">
        <f t="shared" si="67"/>
        <v>43764</v>
      </c>
      <c r="J1433" s="11" t="str">
        <f t="shared" si="68"/>
        <v/>
      </c>
    </row>
    <row r="1434" spans="1:10" x14ac:dyDescent="0.35">
      <c r="A1434" s="19">
        <v>43764</v>
      </c>
      <c r="B1434" s="20">
        <v>19</v>
      </c>
      <c r="C1434" s="17">
        <v>74.849299999999999</v>
      </c>
      <c r="D1434" s="19">
        <v>43764</v>
      </c>
      <c r="E1434" s="20">
        <v>19</v>
      </c>
      <c r="F1434" s="18" t="str">
        <f t="shared" si="66"/>
        <v/>
      </c>
      <c r="I1434" s="11">
        <f t="shared" si="67"/>
        <v>43764</v>
      </c>
      <c r="J1434" s="11" t="str">
        <f t="shared" si="68"/>
        <v/>
      </c>
    </row>
    <row r="1435" spans="1:10" x14ac:dyDescent="0.35">
      <c r="A1435" s="19">
        <v>43765</v>
      </c>
      <c r="B1435" s="20">
        <v>12</v>
      </c>
      <c r="C1435" s="17">
        <v>7.4512999999999998</v>
      </c>
      <c r="D1435" s="19">
        <v>43765</v>
      </c>
      <c r="E1435" s="20">
        <v>12</v>
      </c>
      <c r="F1435" s="18">
        <f t="shared" si="66"/>
        <v>37.8645</v>
      </c>
      <c r="G1435" s="18">
        <f>MAX(AVERAGE(C1435:C1437),AVERAGE(C1436:C1438),AVERAGE(C1437:C1439),AVERAGE(C1438:C1440),AVERAGE(C1439:C1441),AVERAGE(C1440:C1442))</f>
        <v>42.401766666666667</v>
      </c>
      <c r="H1435" s="18">
        <f>MAX(AVERAGE(C1435:C1436),AVERAGE(C1436:C1437),AVERAGE(C1437:C1438),AVERAGE(C1438:C1439),AVERAGE(C1439:C1440),AVERAGE(C1440:C1441),AVERAGE(C1441:C1442))</f>
        <v>48.238900000000001</v>
      </c>
      <c r="I1435" s="11">
        <f t="shared" si="67"/>
        <v>43765</v>
      </c>
      <c r="J1435" s="11" t="str">
        <f t="shared" si="68"/>
        <v/>
      </c>
    </row>
    <row r="1436" spans="1:10" x14ac:dyDescent="0.35">
      <c r="A1436" s="19">
        <v>43765</v>
      </c>
      <c r="B1436" s="20">
        <v>13</v>
      </c>
      <c r="C1436" s="17">
        <v>9.9402000000000008</v>
      </c>
      <c r="D1436" s="19">
        <v>43765</v>
      </c>
      <c r="E1436" s="20">
        <v>13</v>
      </c>
      <c r="F1436" s="18" t="str">
        <f t="shared" si="66"/>
        <v/>
      </c>
      <c r="I1436" s="11">
        <f t="shared" si="67"/>
        <v>43765</v>
      </c>
      <c r="J1436" s="11" t="str">
        <f t="shared" si="68"/>
        <v/>
      </c>
    </row>
    <row r="1437" spans="1:10" x14ac:dyDescent="0.35">
      <c r="A1437" s="19">
        <v>43765</v>
      </c>
      <c r="B1437" s="20">
        <v>14</v>
      </c>
      <c r="C1437" s="17">
        <v>14.4785</v>
      </c>
      <c r="D1437" s="19">
        <v>43765</v>
      </c>
      <c r="E1437" s="20">
        <v>14</v>
      </c>
      <c r="F1437" s="18" t="str">
        <f t="shared" si="66"/>
        <v/>
      </c>
      <c r="I1437" s="11">
        <f t="shared" si="67"/>
        <v>43765</v>
      </c>
      <c r="J1437" s="11" t="str">
        <f t="shared" si="68"/>
        <v/>
      </c>
    </row>
    <row r="1438" spans="1:10" x14ac:dyDescent="0.35">
      <c r="A1438" s="19">
        <v>43765</v>
      </c>
      <c r="B1438" s="20">
        <v>15</v>
      </c>
      <c r="C1438" s="17">
        <v>15.4001</v>
      </c>
      <c r="D1438" s="19">
        <v>43765</v>
      </c>
      <c r="E1438" s="20">
        <v>15</v>
      </c>
      <c r="F1438" s="18" t="str">
        <f t="shared" si="66"/>
        <v/>
      </c>
      <c r="I1438" s="11">
        <f t="shared" si="67"/>
        <v>43765</v>
      </c>
      <c r="J1438" s="11" t="str">
        <f t="shared" si="68"/>
        <v/>
      </c>
    </row>
    <row r="1439" spans="1:10" x14ac:dyDescent="0.35">
      <c r="A1439" s="19">
        <v>43765</v>
      </c>
      <c r="B1439" s="20">
        <v>16</v>
      </c>
      <c r="C1439" s="17">
        <v>24.252700000000001</v>
      </c>
      <c r="D1439" s="19">
        <v>43765</v>
      </c>
      <c r="E1439" s="20">
        <v>16</v>
      </c>
      <c r="F1439" s="18" t="str">
        <f t="shared" si="66"/>
        <v/>
      </c>
      <c r="I1439" s="11">
        <f t="shared" si="67"/>
        <v>43765</v>
      </c>
      <c r="J1439" s="11" t="str">
        <f t="shared" si="68"/>
        <v/>
      </c>
    </row>
    <row r="1440" spans="1:10" x14ac:dyDescent="0.35">
      <c r="A1440" s="19">
        <v>43765</v>
      </c>
      <c r="B1440" s="20">
        <v>17</v>
      </c>
      <c r="C1440" s="17">
        <v>30.727499999999999</v>
      </c>
      <c r="D1440" s="19">
        <v>43765</v>
      </c>
      <c r="E1440" s="20">
        <v>17</v>
      </c>
      <c r="F1440" s="18" t="str">
        <f t="shared" si="66"/>
        <v/>
      </c>
      <c r="I1440" s="11">
        <f t="shared" si="67"/>
        <v>43765</v>
      </c>
      <c r="J1440" s="11" t="str">
        <f t="shared" si="68"/>
        <v/>
      </c>
    </row>
    <row r="1441" spans="1:10" x14ac:dyDescent="0.35">
      <c r="A1441" s="19">
        <v>43765</v>
      </c>
      <c r="B1441" s="20">
        <v>18</v>
      </c>
      <c r="C1441" s="17">
        <v>41.025599999999997</v>
      </c>
      <c r="D1441" s="19">
        <v>43765</v>
      </c>
      <c r="E1441" s="20">
        <v>18</v>
      </c>
      <c r="F1441" s="18" t="str">
        <f t="shared" si="66"/>
        <v/>
      </c>
      <c r="I1441" s="11">
        <f t="shared" si="67"/>
        <v>43765</v>
      </c>
      <c r="J1441" s="11" t="str">
        <f t="shared" si="68"/>
        <v/>
      </c>
    </row>
    <row r="1442" spans="1:10" x14ac:dyDescent="0.35">
      <c r="A1442" s="19">
        <v>43765</v>
      </c>
      <c r="B1442" s="20">
        <v>19</v>
      </c>
      <c r="C1442" s="17">
        <v>55.452199999999998</v>
      </c>
      <c r="D1442" s="19">
        <v>43765</v>
      </c>
      <c r="E1442" s="20">
        <v>19</v>
      </c>
      <c r="F1442" s="18" t="str">
        <f t="shared" si="66"/>
        <v/>
      </c>
      <c r="I1442" s="11">
        <f t="shared" si="67"/>
        <v>43765</v>
      </c>
      <c r="J1442" s="11" t="str">
        <f t="shared" si="68"/>
        <v/>
      </c>
    </row>
    <row r="1443" spans="1:10" x14ac:dyDescent="0.35">
      <c r="A1443" s="19">
        <v>43766</v>
      </c>
      <c r="B1443" s="20">
        <v>12</v>
      </c>
      <c r="C1443" s="17">
        <v>29.983000000000001</v>
      </c>
      <c r="D1443" s="19">
        <v>43766</v>
      </c>
      <c r="E1443" s="20">
        <v>12</v>
      </c>
      <c r="F1443" s="18">
        <f t="shared" si="66"/>
        <v>54.84545</v>
      </c>
      <c r="G1443" s="18">
        <f>MAX(AVERAGE(C1443:C1445),AVERAGE(C1444:C1446),AVERAGE(C1445:C1447),AVERAGE(C1446:C1448),AVERAGE(C1447:C1449),AVERAGE(C1448:C1450))</f>
        <v>58.37736666666666</v>
      </c>
      <c r="H1443" s="18">
        <f>MAX(AVERAGE(C1443:C1444),AVERAGE(C1444:C1445),AVERAGE(C1445:C1446),AVERAGE(C1446:C1447),AVERAGE(C1447:C1448),AVERAGE(C1448:C1449),AVERAGE(C1449:C1450))</f>
        <v>65.661599999999993</v>
      </c>
      <c r="I1443" s="11">
        <f t="shared" si="67"/>
        <v>43766</v>
      </c>
      <c r="J1443" s="11" t="str">
        <f t="shared" si="68"/>
        <v/>
      </c>
    </row>
    <row r="1444" spans="1:10" x14ac:dyDescent="0.35">
      <c r="A1444" s="19">
        <v>43766</v>
      </c>
      <c r="B1444" s="20">
        <v>13</v>
      </c>
      <c r="C1444" s="17">
        <v>38.023499999999999</v>
      </c>
      <c r="D1444" s="19">
        <v>43766</v>
      </c>
      <c r="E1444" s="20">
        <v>13</v>
      </c>
      <c r="F1444" s="18" t="str">
        <f t="shared" si="66"/>
        <v/>
      </c>
      <c r="I1444" s="11">
        <f t="shared" si="67"/>
        <v>43766</v>
      </c>
      <c r="J1444" s="11" t="str">
        <f t="shared" si="68"/>
        <v/>
      </c>
    </row>
    <row r="1445" spans="1:10" x14ac:dyDescent="0.35">
      <c r="A1445" s="19">
        <v>43766</v>
      </c>
      <c r="B1445" s="20">
        <v>14</v>
      </c>
      <c r="C1445" s="17">
        <v>34.6723</v>
      </c>
      <c r="D1445" s="19">
        <v>43766</v>
      </c>
      <c r="E1445" s="20">
        <v>14</v>
      </c>
      <c r="F1445" s="18" t="str">
        <f t="shared" si="66"/>
        <v/>
      </c>
      <c r="I1445" s="11">
        <f t="shared" si="67"/>
        <v>43766</v>
      </c>
      <c r="J1445" s="11" t="str">
        <f t="shared" si="68"/>
        <v/>
      </c>
    </row>
    <row r="1446" spans="1:10" x14ac:dyDescent="0.35">
      <c r="A1446" s="19">
        <v>43766</v>
      </c>
      <c r="B1446" s="20">
        <v>15</v>
      </c>
      <c r="C1446" s="17">
        <v>40.899900000000002</v>
      </c>
      <c r="D1446" s="19">
        <v>43766</v>
      </c>
      <c r="E1446" s="20">
        <v>15</v>
      </c>
      <c r="F1446" s="18" t="str">
        <f t="shared" si="66"/>
        <v/>
      </c>
      <c r="I1446" s="11">
        <f t="shared" si="67"/>
        <v>43766</v>
      </c>
      <c r="J1446" s="11" t="str">
        <f t="shared" si="68"/>
        <v/>
      </c>
    </row>
    <row r="1447" spans="1:10" x14ac:dyDescent="0.35">
      <c r="A1447" s="19">
        <v>43766</v>
      </c>
      <c r="B1447" s="20">
        <v>16</v>
      </c>
      <c r="C1447" s="17">
        <v>44.249699999999997</v>
      </c>
      <c r="D1447" s="19">
        <v>43766</v>
      </c>
      <c r="E1447" s="20">
        <v>16</v>
      </c>
      <c r="F1447" s="18" t="str">
        <f t="shared" si="66"/>
        <v/>
      </c>
      <c r="I1447" s="11">
        <f t="shared" si="67"/>
        <v>43766</v>
      </c>
      <c r="J1447" s="11" t="str">
        <f t="shared" si="68"/>
        <v/>
      </c>
    </row>
    <row r="1448" spans="1:10" x14ac:dyDescent="0.35">
      <c r="A1448" s="19">
        <v>43766</v>
      </c>
      <c r="B1448" s="20">
        <v>17</v>
      </c>
      <c r="C1448" s="17">
        <v>43.808900000000001</v>
      </c>
      <c r="D1448" s="19">
        <v>43766</v>
      </c>
      <c r="E1448" s="20">
        <v>17</v>
      </c>
      <c r="F1448" s="18" t="str">
        <f t="shared" si="66"/>
        <v/>
      </c>
      <c r="I1448" s="11">
        <f t="shared" si="67"/>
        <v>43766</v>
      </c>
      <c r="J1448" s="11" t="str">
        <f t="shared" si="68"/>
        <v/>
      </c>
    </row>
    <row r="1449" spans="1:10" x14ac:dyDescent="0.35">
      <c r="A1449" s="19">
        <v>43766</v>
      </c>
      <c r="B1449" s="20">
        <v>18</v>
      </c>
      <c r="C1449" s="17">
        <v>57.202199999999998</v>
      </c>
      <c r="D1449" s="19">
        <v>43766</v>
      </c>
      <c r="E1449" s="20">
        <v>18</v>
      </c>
      <c r="F1449" s="18" t="str">
        <f t="shared" si="66"/>
        <v/>
      </c>
      <c r="I1449" s="11">
        <f t="shared" si="67"/>
        <v>43766</v>
      </c>
      <c r="J1449" s="11" t="str">
        <f t="shared" si="68"/>
        <v/>
      </c>
    </row>
    <row r="1450" spans="1:10" x14ac:dyDescent="0.35">
      <c r="A1450" s="19">
        <v>43766</v>
      </c>
      <c r="B1450" s="20">
        <v>19</v>
      </c>
      <c r="C1450" s="17">
        <v>74.120999999999995</v>
      </c>
      <c r="D1450" s="19">
        <v>43766</v>
      </c>
      <c r="E1450" s="20">
        <v>19</v>
      </c>
      <c r="F1450" s="18" t="str">
        <f t="shared" si="66"/>
        <v/>
      </c>
      <c r="I1450" s="11">
        <f t="shared" si="67"/>
        <v>43766</v>
      </c>
      <c r="J1450" s="11" t="str">
        <f t="shared" si="68"/>
        <v/>
      </c>
    </row>
    <row r="1451" spans="1:10" x14ac:dyDescent="0.35">
      <c r="A1451" s="19">
        <v>43767</v>
      </c>
      <c r="B1451" s="20">
        <v>12</v>
      </c>
      <c r="C1451" s="17">
        <v>27.2987</v>
      </c>
      <c r="D1451" s="19">
        <v>43767</v>
      </c>
      <c r="E1451" s="20">
        <v>12</v>
      </c>
      <c r="F1451" s="18">
        <f t="shared" si="66"/>
        <v>56.640625</v>
      </c>
      <c r="G1451" s="18">
        <f>MAX(AVERAGE(C1451:C1453),AVERAGE(C1452:C1454),AVERAGE(C1453:C1455),AVERAGE(C1454:C1456),AVERAGE(C1455:C1457),AVERAGE(C1456:C1458))</f>
        <v>61.547466666666672</v>
      </c>
      <c r="H1451" s="18">
        <f>MAX(AVERAGE(C1451:C1452),AVERAGE(C1452:C1453),AVERAGE(C1453:C1454),AVERAGE(C1454:C1455),AVERAGE(C1455:C1456),AVERAGE(C1456:C1457),AVERAGE(C1457:C1458))</f>
        <v>71.034050000000008</v>
      </c>
      <c r="I1451" s="11">
        <f t="shared" si="67"/>
        <v>43767</v>
      </c>
      <c r="J1451" s="11" t="str">
        <f t="shared" si="68"/>
        <v/>
      </c>
    </row>
    <row r="1452" spans="1:10" x14ac:dyDescent="0.35">
      <c r="A1452" s="19">
        <v>43767</v>
      </c>
      <c r="B1452" s="20">
        <v>13</v>
      </c>
      <c r="C1452" s="17">
        <v>23.6723</v>
      </c>
      <c r="D1452" s="19">
        <v>43767</v>
      </c>
      <c r="E1452" s="20">
        <v>13</v>
      </c>
      <c r="F1452" s="18" t="str">
        <f t="shared" si="66"/>
        <v/>
      </c>
      <c r="I1452" s="11">
        <f t="shared" si="67"/>
        <v>43767</v>
      </c>
      <c r="J1452" s="11" t="str">
        <f t="shared" si="68"/>
        <v/>
      </c>
    </row>
    <row r="1453" spans="1:10" x14ac:dyDescent="0.35">
      <c r="A1453" s="19">
        <v>43767</v>
      </c>
      <c r="B1453" s="20">
        <v>14</v>
      </c>
      <c r="C1453" s="17">
        <v>25.515599999999999</v>
      </c>
      <c r="D1453" s="19">
        <v>43767</v>
      </c>
      <c r="E1453" s="20">
        <v>14</v>
      </c>
      <c r="F1453" s="18" t="str">
        <f t="shared" si="66"/>
        <v/>
      </c>
      <c r="H1453" s="18"/>
      <c r="I1453" s="11">
        <f t="shared" si="67"/>
        <v>43767</v>
      </c>
      <c r="J1453" s="11" t="str">
        <f t="shared" si="68"/>
        <v/>
      </c>
    </row>
    <row r="1454" spans="1:10" x14ac:dyDescent="0.35">
      <c r="A1454" s="19">
        <v>43767</v>
      </c>
      <c r="B1454" s="20">
        <v>15</v>
      </c>
      <c r="C1454" s="17">
        <v>38.564599999999999</v>
      </c>
      <c r="D1454" s="19">
        <v>43767</v>
      </c>
      <c r="E1454" s="20">
        <v>15</v>
      </c>
      <c r="F1454" s="18" t="str">
        <f t="shared" si="66"/>
        <v/>
      </c>
      <c r="I1454" s="11">
        <f t="shared" si="67"/>
        <v>43767</v>
      </c>
      <c r="J1454" s="11" t="str">
        <f t="shared" si="68"/>
        <v/>
      </c>
    </row>
    <row r="1455" spans="1:10" x14ac:dyDescent="0.35">
      <c r="A1455" s="19">
        <v>43767</v>
      </c>
      <c r="B1455" s="20">
        <v>16</v>
      </c>
      <c r="C1455" s="17">
        <v>41.920099999999998</v>
      </c>
      <c r="D1455" s="19">
        <v>43767</v>
      </c>
      <c r="E1455" s="20">
        <v>16</v>
      </c>
      <c r="F1455" s="18" t="str">
        <f t="shared" si="66"/>
        <v/>
      </c>
      <c r="I1455" s="11">
        <f t="shared" si="67"/>
        <v>43767</v>
      </c>
      <c r="J1455" s="11" t="str">
        <f t="shared" si="68"/>
        <v/>
      </c>
    </row>
    <row r="1456" spans="1:10" x14ac:dyDescent="0.35">
      <c r="A1456" s="19">
        <v>43767</v>
      </c>
      <c r="B1456" s="20">
        <v>17</v>
      </c>
      <c r="C1456" s="17">
        <v>42.574300000000001</v>
      </c>
      <c r="D1456" s="19">
        <v>43767</v>
      </c>
      <c r="E1456" s="20">
        <v>17</v>
      </c>
      <c r="F1456" s="18" t="str">
        <f t="shared" si="66"/>
        <v/>
      </c>
      <c r="I1456" s="11">
        <f t="shared" si="67"/>
        <v>43767</v>
      </c>
      <c r="J1456" s="11" t="str">
        <f t="shared" si="68"/>
        <v/>
      </c>
    </row>
    <row r="1457" spans="1:10" x14ac:dyDescent="0.35">
      <c r="A1457" s="19">
        <v>43767</v>
      </c>
      <c r="B1457" s="20">
        <v>18</v>
      </c>
      <c r="C1457" s="17">
        <v>69.532600000000002</v>
      </c>
      <c r="D1457" s="19">
        <v>43767</v>
      </c>
      <c r="E1457" s="20">
        <v>18</v>
      </c>
      <c r="F1457" s="18" t="str">
        <f t="shared" si="66"/>
        <v/>
      </c>
      <c r="I1457" s="11">
        <f t="shared" si="67"/>
        <v>43767</v>
      </c>
      <c r="J1457" s="11" t="str">
        <f t="shared" si="68"/>
        <v/>
      </c>
    </row>
    <row r="1458" spans="1:10" x14ac:dyDescent="0.35">
      <c r="A1458" s="19">
        <v>43767</v>
      </c>
      <c r="B1458" s="20">
        <v>19</v>
      </c>
      <c r="C1458" s="17">
        <v>72.535499999999999</v>
      </c>
      <c r="D1458" s="19">
        <v>43767</v>
      </c>
      <c r="E1458" s="20">
        <v>19</v>
      </c>
      <c r="F1458" s="18" t="str">
        <f t="shared" si="66"/>
        <v/>
      </c>
      <c r="I1458" s="11">
        <f t="shared" si="67"/>
        <v>43767</v>
      </c>
      <c r="J1458" s="11" t="str">
        <f t="shared" si="68"/>
        <v/>
      </c>
    </row>
    <row r="1459" spans="1:10" x14ac:dyDescent="0.35">
      <c r="A1459" s="19">
        <v>43768</v>
      </c>
      <c r="B1459" s="20">
        <v>12</v>
      </c>
      <c r="C1459" s="17">
        <v>24.173400000000001</v>
      </c>
      <c r="D1459" s="19">
        <v>43768</v>
      </c>
      <c r="E1459" s="20">
        <v>12</v>
      </c>
      <c r="F1459" s="18">
        <f t="shared" si="66"/>
        <v>54.061800000000005</v>
      </c>
      <c r="G1459" s="18">
        <f>MAX(AVERAGE(C1459:C1461),AVERAGE(C1460:C1462),AVERAGE(C1461:C1463),AVERAGE(C1462:C1464),AVERAGE(C1463:C1465),AVERAGE(C1464:C1466))</f>
        <v>59.883433333333336</v>
      </c>
      <c r="H1459" s="18">
        <f>MAX(AVERAGE(C1459:C1460),AVERAGE(C1460:C1461),AVERAGE(C1461:C1462),AVERAGE(C1462:C1463),AVERAGE(C1463:C1464),AVERAGE(C1464:C1465),AVERAGE(C1465:C1466))</f>
        <v>68.568749999999994</v>
      </c>
      <c r="I1459" s="11">
        <f t="shared" si="67"/>
        <v>43768</v>
      </c>
      <c r="J1459" s="11" t="str">
        <f t="shared" si="68"/>
        <v/>
      </c>
    </row>
    <row r="1460" spans="1:10" x14ac:dyDescent="0.35">
      <c r="A1460" s="19">
        <v>43768</v>
      </c>
      <c r="B1460" s="20">
        <v>13</v>
      </c>
      <c r="C1460" s="17">
        <v>28.3673</v>
      </c>
      <c r="D1460" s="19">
        <v>43768</v>
      </c>
      <c r="E1460" s="20">
        <v>13</v>
      </c>
      <c r="F1460" s="18" t="str">
        <f t="shared" si="66"/>
        <v/>
      </c>
      <c r="I1460" s="11">
        <f t="shared" si="67"/>
        <v>43768</v>
      </c>
      <c r="J1460" s="11" t="str">
        <f t="shared" si="68"/>
        <v/>
      </c>
    </row>
    <row r="1461" spans="1:10" x14ac:dyDescent="0.35">
      <c r="A1461" s="19">
        <v>43768</v>
      </c>
      <c r="B1461" s="20">
        <v>14</v>
      </c>
      <c r="C1461" s="17">
        <v>28.9892</v>
      </c>
      <c r="D1461" s="19">
        <v>43768</v>
      </c>
      <c r="E1461" s="20">
        <v>14</v>
      </c>
      <c r="F1461" s="18" t="str">
        <f t="shared" si="66"/>
        <v/>
      </c>
      <c r="I1461" s="11">
        <f t="shared" si="67"/>
        <v>43768</v>
      </c>
      <c r="J1461" s="11" t="str">
        <f t="shared" si="68"/>
        <v/>
      </c>
    </row>
    <row r="1462" spans="1:10" x14ac:dyDescent="0.35">
      <c r="A1462" s="19">
        <v>43768</v>
      </c>
      <c r="B1462" s="20">
        <v>15</v>
      </c>
      <c r="C1462" s="17">
        <v>42.149700000000003</v>
      </c>
      <c r="D1462" s="19">
        <v>43768</v>
      </c>
      <c r="E1462" s="20">
        <v>15</v>
      </c>
      <c r="F1462" s="18" t="str">
        <f t="shared" si="66"/>
        <v/>
      </c>
      <c r="I1462" s="11">
        <f t="shared" si="67"/>
        <v>43768</v>
      </c>
      <c r="J1462" s="11" t="str">
        <f t="shared" si="68"/>
        <v/>
      </c>
    </row>
    <row r="1463" spans="1:10" x14ac:dyDescent="0.35">
      <c r="A1463" s="19">
        <v>43768</v>
      </c>
      <c r="B1463" s="20">
        <v>16</v>
      </c>
      <c r="C1463" s="17">
        <v>36.596899999999998</v>
      </c>
      <c r="D1463" s="19">
        <v>43768</v>
      </c>
      <c r="E1463" s="20">
        <v>16</v>
      </c>
      <c r="F1463" s="18" t="str">
        <f t="shared" si="66"/>
        <v/>
      </c>
      <c r="H1463" s="18"/>
      <c r="I1463" s="11">
        <f t="shared" si="67"/>
        <v>43768</v>
      </c>
      <c r="J1463" s="11" t="str">
        <f t="shared" si="68"/>
        <v/>
      </c>
    </row>
    <row r="1464" spans="1:10" x14ac:dyDescent="0.35">
      <c r="A1464" s="19">
        <v>43768</v>
      </c>
      <c r="B1464" s="20">
        <v>17</v>
      </c>
      <c r="C1464" s="17">
        <v>42.512799999999999</v>
      </c>
      <c r="D1464" s="19">
        <v>43768</v>
      </c>
      <c r="E1464" s="20">
        <v>17</v>
      </c>
      <c r="F1464" s="18" t="str">
        <f t="shared" si="66"/>
        <v/>
      </c>
      <c r="I1464" s="11">
        <f t="shared" si="67"/>
        <v>43768</v>
      </c>
      <c r="J1464" s="11" t="str">
        <f t="shared" si="68"/>
        <v/>
      </c>
    </row>
    <row r="1465" spans="1:10" x14ac:dyDescent="0.35">
      <c r="A1465" s="19">
        <v>43768</v>
      </c>
      <c r="B1465" s="20">
        <v>18</v>
      </c>
      <c r="C1465" s="17">
        <v>63.374600000000001</v>
      </c>
      <c r="D1465" s="19">
        <v>43768</v>
      </c>
      <c r="E1465" s="20">
        <v>18</v>
      </c>
      <c r="F1465" s="18" t="str">
        <f t="shared" si="66"/>
        <v/>
      </c>
      <c r="I1465" s="11">
        <f t="shared" si="67"/>
        <v>43768</v>
      </c>
      <c r="J1465" s="11" t="str">
        <f t="shared" si="68"/>
        <v/>
      </c>
    </row>
    <row r="1466" spans="1:10" x14ac:dyDescent="0.35">
      <c r="A1466" s="19">
        <v>43768</v>
      </c>
      <c r="B1466" s="20">
        <v>19</v>
      </c>
      <c r="C1466" s="17">
        <v>73.762900000000002</v>
      </c>
      <c r="D1466" s="19">
        <v>43768</v>
      </c>
      <c r="E1466" s="20">
        <v>19</v>
      </c>
      <c r="F1466" s="18" t="str">
        <f t="shared" si="66"/>
        <v/>
      </c>
      <c r="I1466" s="11">
        <f t="shared" si="67"/>
        <v>43768</v>
      </c>
      <c r="J1466" s="11" t="str">
        <f t="shared" si="68"/>
        <v/>
      </c>
    </row>
    <row r="1467" spans="1:10" x14ac:dyDescent="0.35">
      <c r="A1467" s="19">
        <v>43769</v>
      </c>
      <c r="B1467" s="20">
        <v>12</v>
      </c>
      <c r="C1467" s="17">
        <v>29.0901</v>
      </c>
      <c r="D1467" s="19">
        <v>43769</v>
      </c>
      <c r="E1467" s="20">
        <v>12</v>
      </c>
      <c r="F1467" s="18">
        <f t="shared" si="66"/>
        <v>56.580624999999998</v>
      </c>
      <c r="G1467" s="18">
        <f>MAX(AVERAGE(C1467:C1469),AVERAGE(C1468:C1470),AVERAGE(C1469:C1471),AVERAGE(C1470:C1472),AVERAGE(C1471:C1473),AVERAGE(C1472:C1474))</f>
        <v>61.481466666666677</v>
      </c>
      <c r="H1467" s="18">
        <f>MAX(AVERAGE(C1467:C1468),AVERAGE(C1468:C1469),AVERAGE(C1469:C1470),AVERAGE(C1470:C1471),AVERAGE(C1471:C1472),AVERAGE(C1472:C1473),AVERAGE(C1473:C1474))</f>
        <v>69.747350000000012</v>
      </c>
      <c r="I1467" s="11">
        <f t="shared" si="67"/>
        <v>43769</v>
      </c>
      <c r="J1467" s="11" t="str">
        <f t="shared" si="68"/>
        <v/>
      </c>
    </row>
    <row r="1468" spans="1:10" x14ac:dyDescent="0.35">
      <c r="A1468" s="19">
        <v>43769</v>
      </c>
      <c r="B1468" s="20">
        <v>13</v>
      </c>
      <c r="C1468" s="17">
        <v>35.328499999999998</v>
      </c>
      <c r="D1468" s="19">
        <v>43769</v>
      </c>
      <c r="E1468" s="20">
        <v>13</v>
      </c>
      <c r="F1468" s="18" t="str">
        <f t="shared" si="66"/>
        <v/>
      </c>
      <c r="I1468" s="11">
        <f t="shared" si="67"/>
        <v>43769</v>
      </c>
      <c r="J1468" s="11" t="str">
        <f t="shared" si="68"/>
        <v/>
      </c>
    </row>
    <row r="1469" spans="1:10" x14ac:dyDescent="0.35">
      <c r="A1469" s="19">
        <v>43769</v>
      </c>
      <c r="B1469" s="20">
        <v>14</v>
      </c>
      <c r="C1469" s="17">
        <v>35.7181</v>
      </c>
      <c r="D1469" s="19">
        <v>43769</v>
      </c>
      <c r="E1469" s="20">
        <v>14</v>
      </c>
      <c r="F1469" s="18" t="str">
        <f t="shared" si="66"/>
        <v/>
      </c>
      <c r="I1469" s="11">
        <f t="shared" si="67"/>
        <v>43769</v>
      </c>
      <c r="J1469" s="11" t="str">
        <f t="shared" si="68"/>
        <v/>
      </c>
    </row>
    <row r="1470" spans="1:10" x14ac:dyDescent="0.35">
      <c r="A1470" s="19">
        <v>43769</v>
      </c>
      <c r="B1470" s="20">
        <v>15</v>
      </c>
      <c r="C1470" s="17">
        <v>37.319000000000003</v>
      </c>
      <c r="D1470" s="19">
        <v>43769</v>
      </c>
      <c r="E1470" s="20">
        <v>15</v>
      </c>
      <c r="F1470" s="18" t="str">
        <f t="shared" si="66"/>
        <v/>
      </c>
      <c r="I1470" s="11">
        <f t="shared" si="67"/>
        <v>43769</v>
      </c>
      <c r="J1470" s="11" t="str">
        <f t="shared" si="68"/>
        <v/>
      </c>
    </row>
    <row r="1471" spans="1:10" x14ac:dyDescent="0.35">
      <c r="A1471" s="19">
        <v>43769</v>
      </c>
      <c r="B1471" s="20">
        <v>16</v>
      </c>
      <c r="C1471" s="17">
        <v>41.878100000000003</v>
      </c>
      <c r="D1471" s="19">
        <v>43769</v>
      </c>
      <c r="E1471" s="20">
        <v>16</v>
      </c>
      <c r="F1471" s="18" t="str">
        <f t="shared" si="66"/>
        <v/>
      </c>
      <c r="I1471" s="11">
        <f t="shared" si="67"/>
        <v>43769</v>
      </c>
      <c r="J1471" s="11" t="str">
        <f t="shared" si="68"/>
        <v/>
      </c>
    </row>
    <row r="1472" spans="1:10" x14ac:dyDescent="0.35">
      <c r="A1472" s="19">
        <v>43769</v>
      </c>
      <c r="B1472" s="20">
        <v>17</v>
      </c>
      <c r="C1472" s="17">
        <v>44.9497</v>
      </c>
      <c r="D1472" s="19">
        <v>43769</v>
      </c>
      <c r="E1472" s="20">
        <v>17</v>
      </c>
      <c r="F1472" s="18" t="str">
        <f t="shared" si="66"/>
        <v/>
      </c>
      <c r="I1472" s="11">
        <f t="shared" si="67"/>
        <v>43769</v>
      </c>
      <c r="J1472" s="11" t="str">
        <f t="shared" si="68"/>
        <v/>
      </c>
    </row>
    <row r="1473" spans="1:10" x14ac:dyDescent="0.35">
      <c r="A1473" s="19">
        <v>43769</v>
      </c>
      <c r="B1473" s="20">
        <v>18</v>
      </c>
      <c r="C1473" s="17">
        <v>60.665300000000002</v>
      </c>
      <c r="D1473" s="19">
        <v>43769</v>
      </c>
      <c r="E1473" s="20">
        <v>18</v>
      </c>
      <c r="F1473" s="18" t="str">
        <f t="shared" si="66"/>
        <v/>
      </c>
      <c r="G1473" s="18"/>
      <c r="H1473" s="18"/>
      <c r="I1473" s="11">
        <f t="shared" si="67"/>
        <v>43769</v>
      </c>
      <c r="J1473" s="11" t="str">
        <f t="shared" si="68"/>
        <v/>
      </c>
    </row>
    <row r="1474" spans="1:10" x14ac:dyDescent="0.35">
      <c r="A1474" s="19">
        <v>43769</v>
      </c>
      <c r="B1474" s="20">
        <v>19</v>
      </c>
      <c r="C1474" s="17">
        <v>78.829400000000007</v>
      </c>
      <c r="D1474" s="19">
        <v>43769</v>
      </c>
      <c r="E1474" s="20">
        <v>19</v>
      </c>
      <c r="F1474" s="18" t="str">
        <f t="shared" si="66"/>
        <v/>
      </c>
      <c r="I1474" s="11">
        <f t="shared" si="67"/>
        <v>43769</v>
      </c>
      <c r="J1474" s="11" t="str">
        <f t="shared" si="68"/>
        <v/>
      </c>
    </row>
    <row r="1475" spans="1:10" x14ac:dyDescent="0.35">
      <c r="E1475" s="21"/>
      <c r="F1475" s="18"/>
      <c r="G1475" s="18"/>
      <c r="H1475" s="18"/>
    </row>
    <row r="1485" spans="1:10" x14ac:dyDescent="0.35">
      <c r="F1485" s="18"/>
      <c r="G1485" s="18"/>
      <c r="H1485" s="18"/>
    </row>
    <row r="1495" spans="6:8" x14ac:dyDescent="0.35">
      <c r="F1495" s="18"/>
      <c r="G1495" s="18"/>
      <c r="H1495" s="18"/>
    </row>
  </sheetData>
  <autoFilter ref="A1:J1495" xr:uid="{E878F7B9-0689-4B1C-B1DD-5F9B76027118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3"/>
  <sheetViews>
    <sheetView zoomScaleNormal="100" workbookViewId="0">
      <pane xSplit="1" topLeftCell="B1" activePane="topRight" state="frozen"/>
      <selection pane="topRight" activeCell="D2" sqref="D2:D25"/>
    </sheetView>
  </sheetViews>
  <sheetFormatPr defaultColWidth="9.1796875" defaultRowHeight="14.5" x14ac:dyDescent="0.35"/>
  <cols>
    <col min="1" max="1" width="10.7265625" style="13" bestFit="1" customWidth="1"/>
    <col min="2" max="5" width="51.1796875" style="13" customWidth="1"/>
    <col min="6" max="6" width="23" style="13" bestFit="1" customWidth="1"/>
    <col min="7" max="7" width="32.453125" style="13" bestFit="1" customWidth="1"/>
    <col min="8" max="16384" width="9.1796875" style="13"/>
  </cols>
  <sheetData>
    <row r="1" spans="1:9" x14ac:dyDescent="0.35">
      <c r="A1" s="13">
        <v>2019</v>
      </c>
      <c r="B1" s="5" t="s">
        <v>34</v>
      </c>
      <c r="C1" s="5" t="s">
        <v>35</v>
      </c>
      <c r="D1" s="5" t="s">
        <v>5</v>
      </c>
      <c r="E1" s="5" t="s">
        <v>6</v>
      </c>
      <c r="F1" s="5" t="s">
        <v>7</v>
      </c>
      <c r="G1" s="5" t="s">
        <v>13</v>
      </c>
      <c r="H1" s="5"/>
      <c r="I1" s="5"/>
    </row>
    <row r="2" spans="1:9" s="22" customFormat="1" x14ac:dyDescent="0.35">
      <c r="A2" s="11">
        <v>43669</v>
      </c>
      <c r="B2" s="23">
        <v>80</v>
      </c>
      <c r="C2" s="23">
        <v>82.68780000000001</v>
      </c>
      <c r="D2" s="31">
        <v>2</v>
      </c>
      <c r="E2" s="68">
        <v>0.34</v>
      </c>
      <c r="F2" s="23">
        <f t="shared" ref="F2:F25" si="0">B2-C2</f>
        <v>-2.68780000000001</v>
      </c>
      <c r="G2" s="23">
        <f t="shared" ref="G2:G21" si="1">F2*E2</f>
        <v>-0.91385200000000344</v>
      </c>
    </row>
    <row r="3" spans="1:9" s="14" customFormat="1" x14ac:dyDescent="0.35">
      <c r="A3" s="11">
        <v>43670</v>
      </c>
      <c r="B3" s="23">
        <v>80</v>
      </c>
      <c r="C3" s="23">
        <v>90.997399999999999</v>
      </c>
      <c r="D3" s="31">
        <v>2</v>
      </c>
      <c r="E3" s="68">
        <v>0.34</v>
      </c>
      <c r="F3" s="23">
        <f t="shared" si="0"/>
        <v>-10.997399999999999</v>
      </c>
      <c r="G3" s="23">
        <f t="shared" si="1"/>
        <v>-3.7391160000000001</v>
      </c>
    </row>
    <row r="4" spans="1:9" s="37" customFormat="1" x14ac:dyDescent="0.35">
      <c r="A4" s="69">
        <v>43671</v>
      </c>
      <c r="B4" s="34">
        <v>80</v>
      </c>
      <c r="C4" s="34">
        <v>81.847200000000001</v>
      </c>
      <c r="D4" s="37">
        <v>2</v>
      </c>
      <c r="E4" s="62">
        <v>0.34</v>
      </c>
      <c r="F4" s="34">
        <f t="shared" si="0"/>
        <v>-1.8472000000000008</v>
      </c>
      <c r="G4" s="34">
        <f t="shared" si="1"/>
        <v>-0.62804800000000038</v>
      </c>
    </row>
    <row r="5" spans="1:9" s="22" customFormat="1" x14ac:dyDescent="0.35">
      <c r="A5" s="11">
        <v>43682</v>
      </c>
      <c r="B5" s="23">
        <v>80</v>
      </c>
      <c r="C5" s="23">
        <v>76.64</v>
      </c>
      <c r="D5" s="31">
        <v>2</v>
      </c>
      <c r="E5" s="68">
        <v>0.44</v>
      </c>
      <c r="F5" s="23">
        <f t="shared" si="0"/>
        <v>3.3599999999999994</v>
      </c>
      <c r="G5" s="23">
        <f t="shared" ref="G5" si="2">F5*E5</f>
        <v>1.4783999999999997</v>
      </c>
    </row>
    <row r="6" spans="1:9" s="22" customFormat="1" x14ac:dyDescent="0.35">
      <c r="A6" s="11">
        <v>43691</v>
      </c>
      <c r="B6" s="23">
        <v>80</v>
      </c>
      <c r="C6" s="23">
        <v>80.391599999999997</v>
      </c>
      <c r="D6" s="31">
        <v>2</v>
      </c>
      <c r="E6" s="68">
        <v>0.44</v>
      </c>
      <c r="F6" s="23">
        <f t="shared" si="0"/>
        <v>-0.39159999999999684</v>
      </c>
      <c r="G6" s="23">
        <f t="shared" si="1"/>
        <v>-0.1723039999999986</v>
      </c>
    </row>
    <row r="7" spans="1:9" s="22" customFormat="1" x14ac:dyDescent="0.35">
      <c r="A7" s="11">
        <v>43692</v>
      </c>
      <c r="B7" s="23">
        <v>80</v>
      </c>
      <c r="C7" s="23">
        <v>87.298150000000007</v>
      </c>
      <c r="D7" s="31">
        <v>2</v>
      </c>
      <c r="E7" s="68">
        <v>0.44</v>
      </c>
      <c r="F7" s="23">
        <f t="shared" si="0"/>
        <v>-7.2981500000000068</v>
      </c>
      <c r="G7" s="23">
        <f t="shared" si="1"/>
        <v>-3.2111860000000032</v>
      </c>
    </row>
    <row r="8" spans="1:9" s="22" customFormat="1" x14ac:dyDescent="0.35">
      <c r="A8" s="11">
        <v>43704</v>
      </c>
      <c r="B8" s="23">
        <v>80</v>
      </c>
      <c r="C8" s="23">
        <v>81.34729999999999</v>
      </c>
      <c r="D8" s="31">
        <v>2</v>
      </c>
      <c r="E8" s="68">
        <v>0.44</v>
      </c>
      <c r="F8" s="23">
        <f t="shared" si="0"/>
        <v>-1.34729999999999</v>
      </c>
      <c r="G8" s="23">
        <f t="shared" si="1"/>
        <v>-0.59281199999999556</v>
      </c>
    </row>
    <row r="9" spans="1:9" s="36" customFormat="1" x14ac:dyDescent="0.35">
      <c r="A9" s="33">
        <v>43711</v>
      </c>
      <c r="B9" s="34">
        <v>80</v>
      </c>
      <c r="C9" s="34">
        <v>81.177050000000008</v>
      </c>
      <c r="D9" s="35">
        <v>2</v>
      </c>
      <c r="E9" s="67">
        <v>0.41</v>
      </c>
      <c r="F9" s="34">
        <f t="shared" si="0"/>
        <v>-1.1770500000000084</v>
      </c>
      <c r="G9" s="34">
        <f t="shared" si="1"/>
        <v>-0.48259050000000342</v>
      </c>
    </row>
    <row r="10" spans="1:9" s="22" customFormat="1" x14ac:dyDescent="0.35">
      <c r="A10" s="11">
        <v>43712</v>
      </c>
      <c r="B10" s="23">
        <v>80</v>
      </c>
      <c r="C10" s="23">
        <v>120.58275</v>
      </c>
      <c r="D10" s="31">
        <v>2</v>
      </c>
      <c r="E10" s="68">
        <v>0.41</v>
      </c>
      <c r="F10" s="23">
        <f t="shared" si="0"/>
        <v>-40.582750000000004</v>
      </c>
      <c r="G10" s="23">
        <f t="shared" si="1"/>
        <v>-16.638927500000001</v>
      </c>
    </row>
    <row r="11" spans="1:9" s="14" customFormat="1" x14ac:dyDescent="0.35">
      <c r="A11" s="11">
        <v>43713</v>
      </c>
      <c r="B11" s="23">
        <v>80</v>
      </c>
      <c r="C11" s="23">
        <v>167.89429999999999</v>
      </c>
      <c r="D11" s="31">
        <v>2</v>
      </c>
      <c r="E11" s="68">
        <v>0.41</v>
      </c>
      <c r="F11" s="23">
        <f t="shared" si="0"/>
        <v>-87.894299999999987</v>
      </c>
      <c r="G11" s="23">
        <f t="shared" si="1"/>
        <v>-36.03666299999999</v>
      </c>
    </row>
    <row r="12" spans="1:9" s="14" customFormat="1" x14ac:dyDescent="0.35">
      <c r="A12" s="11">
        <v>43714</v>
      </c>
      <c r="B12" s="23">
        <v>80</v>
      </c>
      <c r="C12" s="23">
        <v>92.512299999999996</v>
      </c>
      <c r="D12" s="31">
        <v>2</v>
      </c>
      <c r="E12" s="68">
        <v>0.41</v>
      </c>
      <c r="F12" s="23">
        <f t="shared" si="0"/>
        <v>-12.512299999999996</v>
      </c>
      <c r="G12" s="23">
        <f t="shared" si="1"/>
        <v>-5.1300429999999979</v>
      </c>
    </row>
    <row r="13" spans="1:9" s="22" customFormat="1" x14ac:dyDescent="0.35">
      <c r="A13" s="11">
        <v>43720</v>
      </c>
      <c r="B13" s="23">
        <v>80</v>
      </c>
      <c r="C13" s="23">
        <v>74.13</v>
      </c>
      <c r="D13" s="31">
        <v>2</v>
      </c>
      <c r="E13" s="68">
        <v>0.41</v>
      </c>
      <c r="F13" s="23">
        <f t="shared" si="0"/>
        <v>5.8700000000000045</v>
      </c>
      <c r="G13" s="23">
        <f t="shared" ref="G13" si="3">F13*E13</f>
        <v>2.4067000000000016</v>
      </c>
    </row>
    <row r="14" spans="1:9" s="22" customFormat="1" x14ac:dyDescent="0.35">
      <c r="A14" s="11">
        <v>43721</v>
      </c>
      <c r="B14" s="23">
        <v>80</v>
      </c>
      <c r="C14" s="23">
        <v>93.238399999999999</v>
      </c>
      <c r="D14" s="31">
        <v>2</v>
      </c>
      <c r="E14" s="68">
        <v>0.41</v>
      </c>
      <c r="F14" s="23">
        <f t="shared" si="0"/>
        <v>-13.238399999999999</v>
      </c>
      <c r="G14" s="23">
        <f t="shared" si="1"/>
        <v>-5.4277439999999988</v>
      </c>
    </row>
    <row r="15" spans="1:9" s="37" customFormat="1" x14ac:dyDescent="0.35">
      <c r="A15" s="33">
        <v>43731</v>
      </c>
      <c r="B15" s="34">
        <v>80</v>
      </c>
      <c r="C15" s="34">
        <v>112.98</v>
      </c>
      <c r="D15" s="35">
        <v>4</v>
      </c>
      <c r="E15" s="67">
        <v>0.41</v>
      </c>
      <c r="F15" s="34">
        <f t="shared" si="0"/>
        <v>-32.980000000000004</v>
      </c>
      <c r="G15" s="34">
        <f t="shared" si="1"/>
        <v>-13.521800000000001</v>
      </c>
    </row>
    <row r="16" spans="1:9" s="22" customFormat="1" x14ac:dyDescent="0.35">
      <c r="A16" s="11">
        <v>43732</v>
      </c>
      <c r="B16" s="23">
        <v>80</v>
      </c>
      <c r="C16" s="23">
        <v>137.55450000000002</v>
      </c>
      <c r="D16" s="31">
        <v>2</v>
      </c>
      <c r="E16" s="68">
        <v>0.41</v>
      </c>
      <c r="F16" s="23">
        <f t="shared" si="0"/>
        <v>-57.554500000000019</v>
      </c>
      <c r="G16" s="23">
        <f t="shared" si="1"/>
        <v>-23.597345000000008</v>
      </c>
    </row>
    <row r="17" spans="1:7" s="36" customFormat="1" x14ac:dyDescent="0.35">
      <c r="A17" s="69">
        <v>43733</v>
      </c>
      <c r="B17" s="34">
        <v>80</v>
      </c>
      <c r="C17" s="34">
        <v>145.46535</v>
      </c>
      <c r="D17" s="37">
        <v>2</v>
      </c>
      <c r="E17" s="62">
        <v>0.41</v>
      </c>
      <c r="F17" s="34">
        <f t="shared" si="0"/>
        <v>-65.465350000000001</v>
      </c>
      <c r="G17" s="34">
        <f t="shared" si="1"/>
        <v>-26.8407935</v>
      </c>
    </row>
    <row r="18" spans="1:7" s="14" customFormat="1" x14ac:dyDescent="0.35">
      <c r="A18" s="11">
        <v>43745</v>
      </c>
      <c r="B18" s="23">
        <v>80</v>
      </c>
      <c r="C18" s="23">
        <v>73.05</v>
      </c>
      <c r="D18" s="31">
        <v>2</v>
      </c>
      <c r="E18" s="68">
        <v>0.41</v>
      </c>
      <c r="F18" s="23">
        <f t="shared" si="0"/>
        <v>6.9500000000000028</v>
      </c>
      <c r="G18" s="23">
        <f t="shared" si="1"/>
        <v>2.8495000000000008</v>
      </c>
    </row>
    <row r="19" spans="1:7" s="14" customFormat="1" x14ac:dyDescent="0.35">
      <c r="A19" s="11">
        <v>43753</v>
      </c>
      <c r="B19" s="23">
        <v>80</v>
      </c>
      <c r="C19" s="23">
        <v>83.971149999999994</v>
      </c>
      <c r="D19" s="31">
        <v>2</v>
      </c>
      <c r="E19" s="68">
        <v>0.41</v>
      </c>
      <c r="F19" s="23">
        <f t="shared" si="0"/>
        <v>-3.9711499999999944</v>
      </c>
      <c r="G19" s="23">
        <f t="shared" ref="G19:G20" si="4">F19*E19</f>
        <v>-1.6281714999999977</v>
      </c>
    </row>
    <row r="20" spans="1:7" s="14" customFormat="1" x14ac:dyDescent="0.35">
      <c r="A20" s="11">
        <v>43754</v>
      </c>
      <c r="B20" s="23">
        <v>80</v>
      </c>
      <c r="C20" s="23">
        <v>90.152950000000004</v>
      </c>
      <c r="D20" s="31">
        <v>2</v>
      </c>
      <c r="E20" s="68">
        <v>0.41</v>
      </c>
      <c r="F20" s="23">
        <f t="shared" si="0"/>
        <v>-10.152950000000004</v>
      </c>
      <c r="G20" s="23">
        <f t="shared" si="4"/>
        <v>-4.1627095000000018</v>
      </c>
    </row>
    <row r="21" spans="1:7" s="14" customFormat="1" x14ac:dyDescent="0.35">
      <c r="A21" s="11">
        <v>43759</v>
      </c>
      <c r="B21" s="23">
        <v>80</v>
      </c>
      <c r="C21" s="23">
        <v>117.10605</v>
      </c>
      <c r="D21" s="31">
        <v>2</v>
      </c>
      <c r="E21" s="68">
        <v>0.41</v>
      </c>
      <c r="F21" s="23">
        <f t="shared" si="0"/>
        <v>-37.106049999999996</v>
      </c>
      <c r="G21" s="23">
        <f t="shared" si="1"/>
        <v>-15.213480499999998</v>
      </c>
    </row>
    <row r="22" spans="1:7" s="22" customFormat="1" x14ac:dyDescent="0.35">
      <c r="A22" s="11">
        <v>43760</v>
      </c>
      <c r="B22" s="23">
        <v>80</v>
      </c>
      <c r="C22" s="23">
        <v>196.18465</v>
      </c>
      <c r="D22" s="31">
        <v>2</v>
      </c>
      <c r="E22" s="68">
        <v>0.41</v>
      </c>
      <c r="F22" s="23">
        <f t="shared" si="0"/>
        <v>-116.18465</v>
      </c>
      <c r="G22" s="23">
        <f t="shared" ref="G22:G23" si="5">F22*E22</f>
        <v>-47.635706499999998</v>
      </c>
    </row>
    <row r="23" spans="1:7" s="14" customFormat="1" x14ac:dyDescent="0.35">
      <c r="A23" s="11">
        <v>43761</v>
      </c>
      <c r="B23" s="23">
        <v>80</v>
      </c>
      <c r="C23" s="23">
        <v>119.90430000000001</v>
      </c>
      <c r="D23" s="31">
        <v>2</v>
      </c>
      <c r="E23" s="68">
        <v>0.41</v>
      </c>
      <c r="F23" s="23">
        <f t="shared" si="0"/>
        <v>-39.904300000000006</v>
      </c>
      <c r="G23" s="23">
        <f t="shared" si="5"/>
        <v>-16.360763000000002</v>
      </c>
    </row>
    <row r="24" spans="1:7" s="36" customFormat="1" x14ac:dyDescent="0.35">
      <c r="A24" s="33">
        <v>43762</v>
      </c>
      <c r="B24" s="34">
        <v>80</v>
      </c>
      <c r="C24" s="34">
        <v>158.14005</v>
      </c>
      <c r="D24" s="35">
        <v>2</v>
      </c>
      <c r="E24" s="67">
        <v>0.41</v>
      </c>
      <c r="F24" s="34">
        <f t="shared" si="0"/>
        <v>-78.140050000000002</v>
      </c>
      <c r="G24" s="34">
        <f t="shared" ref="G24" si="6">F24*E24</f>
        <v>-32.037420499999996</v>
      </c>
    </row>
    <row r="25" spans="1:7" s="37" customFormat="1" x14ac:dyDescent="0.35">
      <c r="A25" s="33">
        <v>43763</v>
      </c>
      <c r="B25" s="34">
        <v>80</v>
      </c>
      <c r="C25" s="34">
        <v>127.85274999999999</v>
      </c>
      <c r="D25" s="35">
        <v>2</v>
      </c>
      <c r="E25" s="67">
        <v>0.41</v>
      </c>
      <c r="F25" s="34">
        <f t="shared" si="0"/>
        <v>-47.852749999999986</v>
      </c>
      <c r="G25" s="34">
        <f t="shared" ref="G25" si="7">F25*E25</f>
        <v>-19.619627499999993</v>
      </c>
    </row>
    <row r="26" spans="1:7" x14ac:dyDescent="0.35">
      <c r="A26" s="29"/>
    </row>
    <row r="27" spans="1:7" x14ac:dyDescent="0.35">
      <c r="A27" s="11"/>
    </row>
    <row r="28" spans="1:7" ht="29" x14ac:dyDescent="0.35">
      <c r="A28" s="11"/>
      <c r="D28" s="26" t="s">
        <v>9</v>
      </c>
      <c r="E28" s="15">
        <f>SUM(E18:E23,E16,E10:E14,E5:E8,E2:E3)</f>
        <v>7.3600000000000021</v>
      </c>
      <c r="F28" s="10">
        <f>G28/E28</f>
        <v>-23.604106453804338</v>
      </c>
      <c r="G28" s="15">
        <f>SUM(G18:G23,G16,G10:G14,G5:G8,G2:G3)</f>
        <v>-173.72622349999997</v>
      </c>
    </row>
    <row r="29" spans="1:7" ht="43.5" x14ac:dyDescent="0.35">
      <c r="A29" s="11"/>
      <c r="D29" s="26" t="s">
        <v>8</v>
      </c>
      <c r="E29" s="15">
        <f>SUM(E2:E25)</f>
        <v>9.7500000000000018</v>
      </c>
      <c r="F29" s="10">
        <f>G29/E29</f>
        <v>-27.369897794871786</v>
      </c>
      <c r="G29" s="15">
        <f>SUM(G2:G25)</f>
        <v>-266.85650349999997</v>
      </c>
    </row>
    <row r="30" spans="1:7" x14ac:dyDescent="0.35">
      <c r="A30" s="11"/>
    </row>
    <row r="31" spans="1:7" x14ac:dyDescent="0.35">
      <c r="A31" s="11"/>
    </row>
    <row r="32" spans="1:7" x14ac:dyDescent="0.35">
      <c r="A32" s="11"/>
    </row>
    <row r="33" spans="1:2" x14ac:dyDescent="0.35">
      <c r="A33" s="11"/>
    </row>
    <row r="34" spans="1:2" x14ac:dyDescent="0.35">
      <c r="A34" s="11"/>
      <c r="B34" s="36" t="s">
        <v>38</v>
      </c>
    </row>
    <row r="35" spans="1:2" x14ac:dyDescent="0.35">
      <c r="A35" s="11"/>
    </row>
    <row r="36" spans="1:2" x14ac:dyDescent="0.35">
      <c r="A36" s="11"/>
    </row>
    <row r="37" spans="1:2" x14ac:dyDescent="0.35">
      <c r="A37" s="11"/>
    </row>
    <row r="38" spans="1:2" x14ac:dyDescent="0.35">
      <c r="A38" s="11"/>
    </row>
    <row r="39" spans="1:2" x14ac:dyDescent="0.35">
      <c r="A39" s="11"/>
    </row>
    <row r="40" spans="1:2" x14ac:dyDescent="0.35">
      <c r="A40" s="11"/>
    </row>
    <row r="41" spans="1:2" x14ac:dyDescent="0.35">
      <c r="A41" s="11"/>
    </row>
    <row r="42" spans="1:2" x14ac:dyDescent="0.35">
      <c r="A42" s="11"/>
    </row>
    <row r="43" spans="1:2" x14ac:dyDescent="0.35">
      <c r="A43" s="11"/>
    </row>
  </sheetData>
  <pageMargins left="0.7" right="0.7" top="0.75" bottom="0.75" header="0.3" footer="0.3"/>
  <pageSetup orientation="portrait" r:id="rId1"/>
  <ignoredErrors>
    <ignoredError sqref="F28:F29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2"/>
  <sheetViews>
    <sheetView workbookViewId="0">
      <pane xSplit="1" topLeftCell="C1" activePane="topRight" state="frozen"/>
      <selection pane="topRight" activeCell="D2" sqref="D2:D15"/>
    </sheetView>
  </sheetViews>
  <sheetFormatPr defaultColWidth="9.1796875" defaultRowHeight="14.5" x14ac:dyDescent="0.35"/>
  <cols>
    <col min="1" max="1" width="10.7265625" style="13" bestFit="1" customWidth="1"/>
    <col min="2" max="5" width="51.1796875" style="13" customWidth="1"/>
    <col min="6" max="6" width="23" style="13" bestFit="1" customWidth="1"/>
    <col min="7" max="7" width="32.453125" style="13" bestFit="1" customWidth="1"/>
    <col min="8" max="16384" width="9.1796875" style="13"/>
  </cols>
  <sheetData>
    <row r="1" spans="1:9" x14ac:dyDescent="0.35">
      <c r="A1" s="13">
        <v>2019</v>
      </c>
      <c r="B1" s="5" t="s">
        <v>34</v>
      </c>
      <c r="C1" s="5" t="s">
        <v>35</v>
      </c>
      <c r="D1" s="5" t="s">
        <v>5</v>
      </c>
      <c r="E1" s="5" t="s">
        <v>6</v>
      </c>
      <c r="F1" s="5" t="s">
        <v>7</v>
      </c>
      <c r="G1" s="5" t="s">
        <v>13</v>
      </c>
      <c r="H1" s="5"/>
      <c r="I1" s="5"/>
    </row>
    <row r="2" spans="1:9" s="41" customFormat="1" x14ac:dyDescent="0.35">
      <c r="A2" s="38">
        <v>43670</v>
      </c>
      <c r="B2" s="39">
        <v>95</v>
      </c>
      <c r="C2" s="39">
        <v>91</v>
      </c>
      <c r="D2" s="40">
        <v>2</v>
      </c>
      <c r="E2" s="66">
        <v>0.95</v>
      </c>
      <c r="F2" s="39">
        <f>B2-C2</f>
        <v>4</v>
      </c>
      <c r="G2" s="39">
        <f t="shared" ref="G2" si="0">F2*E2</f>
        <v>3.8</v>
      </c>
    </row>
    <row r="3" spans="1:9" s="41" customFormat="1" x14ac:dyDescent="0.35">
      <c r="A3" s="38">
        <v>43712</v>
      </c>
      <c r="B3" s="39">
        <v>95</v>
      </c>
      <c r="C3" s="39">
        <v>120.58275</v>
      </c>
      <c r="D3" s="40">
        <v>2</v>
      </c>
      <c r="E3" s="66">
        <v>1.25</v>
      </c>
      <c r="F3" s="39">
        <f>B3-C3</f>
        <v>-25.582750000000004</v>
      </c>
      <c r="G3" s="39">
        <f t="shared" ref="G3" si="1">F3*E3</f>
        <v>-31.978437500000005</v>
      </c>
    </row>
    <row r="4" spans="1:9" s="41" customFormat="1" x14ac:dyDescent="0.35">
      <c r="A4" s="38">
        <v>43713</v>
      </c>
      <c r="B4" s="39">
        <v>95</v>
      </c>
      <c r="C4" s="39">
        <v>167.89429999999999</v>
      </c>
      <c r="D4" s="40">
        <v>2</v>
      </c>
      <c r="E4" s="66">
        <v>1.25</v>
      </c>
      <c r="F4" s="39">
        <f t="shared" ref="F4:F15" si="2">B4-C4</f>
        <v>-72.894299999999987</v>
      </c>
      <c r="G4" s="39">
        <f t="shared" ref="G4:G15" si="3">F4*E4</f>
        <v>-91.117874999999984</v>
      </c>
    </row>
    <row r="5" spans="1:9" s="41" customFormat="1" x14ac:dyDescent="0.35">
      <c r="A5" s="38">
        <v>43714</v>
      </c>
      <c r="B5" s="39">
        <v>95</v>
      </c>
      <c r="C5" s="39">
        <v>92.51</v>
      </c>
      <c r="D5" s="40">
        <v>2</v>
      </c>
      <c r="E5" s="66">
        <v>1.25</v>
      </c>
      <c r="F5" s="39">
        <f t="shared" ref="F5:F6" si="4">B5-C5</f>
        <v>2.4899999999999949</v>
      </c>
      <c r="G5" s="39">
        <f t="shared" ref="G5:G6" si="5">F5*E5</f>
        <v>3.1124999999999936</v>
      </c>
    </row>
    <row r="6" spans="1:9" s="41" customFormat="1" x14ac:dyDescent="0.35">
      <c r="A6" s="38">
        <v>43721</v>
      </c>
      <c r="B6" s="39">
        <v>95</v>
      </c>
      <c r="C6" s="39">
        <v>93.24</v>
      </c>
      <c r="D6" s="40">
        <v>2</v>
      </c>
      <c r="E6" s="66">
        <v>1.25</v>
      </c>
      <c r="F6" s="39">
        <f t="shared" si="4"/>
        <v>1.7600000000000051</v>
      </c>
      <c r="G6" s="39">
        <f t="shared" si="5"/>
        <v>2.2000000000000064</v>
      </c>
    </row>
    <row r="7" spans="1:9" s="37" customFormat="1" x14ac:dyDescent="0.35">
      <c r="A7" s="42">
        <v>43731</v>
      </c>
      <c r="B7" s="34">
        <v>95</v>
      </c>
      <c r="C7" s="34">
        <v>123.47</v>
      </c>
      <c r="D7" s="35">
        <v>3</v>
      </c>
      <c r="E7" s="67">
        <v>1.25</v>
      </c>
      <c r="F7" s="34">
        <f t="shared" si="2"/>
        <v>-28.47</v>
      </c>
      <c r="G7" s="34">
        <f t="shared" si="3"/>
        <v>-35.587499999999999</v>
      </c>
    </row>
    <row r="8" spans="1:9" s="41" customFormat="1" x14ac:dyDescent="0.35">
      <c r="A8" s="38">
        <v>43732</v>
      </c>
      <c r="B8" s="39">
        <v>95</v>
      </c>
      <c r="C8" s="39">
        <v>137.55450000000002</v>
      </c>
      <c r="D8" s="40">
        <v>2</v>
      </c>
      <c r="E8" s="66">
        <v>1.25</v>
      </c>
      <c r="F8" s="39">
        <f t="shared" si="2"/>
        <v>-42.554500000000019</v>
      </c>
      <c r="G8" s="39">
        <f t="shared" si="3"/>
        <v>-53.193125000000023</v>
      </c>
    </row>
    <row r="9" spans="1:9" s="41" customFormat="1" x14ac:dyDescent="0.35">
      <c r="A9" s="38">
        <v>43733</v>
      </c>
      <c r="B9" s="39">
        <v>95</v>
      </c>
      <c r="C9" s="39">
        <v>145.46535</v>
      </c>
      <c r="D9" s="40">
        <v>2</v>
      </c>
      <c r="E9" s="66">
        <v>1.1000000000000001</v>
      </c>
      <c r="F9" s="39">
        <f t="shared" si="2"/>
        <v>-50.465350000000001</v>
      </c>
      <c r="G9" s="39">
        <f t="shared" si="3"/>
        <v>-55.511885000000007</v>
      </c>
    </row>
    <row r="10" spans="1:9" s="41" customFormat="1" x14ac:dyDescent="0.35">
      <c r="A10" s="38">
        <v>43754</v>
      </c>
      <c r="B10" s="39">
        <v>95</v>
      </c>
      <c r="C10" s="39">
        <v>90.15</v>
      </c>
      <c r="D10" s="40">
        <v>2</v>
      </c>
      <c r="E10" s="66">
        <v>1.23</v>
      </c>
      <c r="F10" s="39">
        <f t="shared" ref="F10" si="6">B10-C10</f>
        <v>4.8499999999999943</v>
      </c>
      <c r="G10" s="39">
        <f t="shared" ref="G10" si="7">F10*E10</f>
        <v>5.9654999999999934</v>
      </c>
    </row>
    <row r="11" spans="1:9" s="41" customFormat="1" x14ac:dyDescent="0.35">
      <c r="A11" s="38">
        <v>43759</v>
      </c>
      <c r="B11" s="39">
        <v>95</v>
      </c>
      <c r="C11" s="39">
        <v>117.10605</v>
      </c>
      <c r="D11" s="40">
        <v>2</v>
      </c>
      <c r="E11" s="66">
        <v>1.23</v>
      </c>
      <c r="F11" s="39">
        <f t="shared" si="2"/>
        <v>-22.106049999999996</v>
      </c>
      <c r="G11" s="39">
        <f t="shared" si="3"/>
        <v>-27.190441499999995</v>
      </c>
    </row>
    <row r="12" spans="1:9" s="41" customFormat="1" x14ac:dyDescent="0.35">
      <c r="A12" s="38">
        <v>43760</v>
      </c>
      <c r="B12" s="39">
        <v>95</v>
      </c>
      <c r="C12" s="39">
        <v>196.18465</v>
      </c>
      <c r="D12" s="40">
        <v>2</v>
      </c>
      <c r="E12" s="66">
        <v>1.23</v>
      </c>
      <c r="F12" s="39">
        <f t="shared" si="2"/>
        <v>-101.18465</v>
      </c>
      <c r="G12" s="39">
        <f t="shared" si="3"/>
        <v>-124.4571195</v>
      </c>
    </row>
    <row r="13" spans="1:9" s="41" customFormat="1" x14ac:dyDescent="0.35">
      <c r="A13" s="38">
        <v>43761</v>
      </c>
      <c r="B13" s="39">
        <v>95</v>
      </c>
      <c r="C13" s="39">
        <v>119.90430000000001</v>
      </c>
      <c r="D13" s="40">
        <v>2</v>
      </c>
      <c r="E13" s="66">
        <v>1.23</v>
      </c>
      <c r="F13" s="39">
        <f t="shared" si="2"/>
        <v>-24.904300000000006</v>
      </c>
      <c r="G13" s="39">
        <f t="shared" si="3"/>
        <v>-30.632289000000007</v>
      </c>
    </row>
    <row r="14" spans="1:9" s="37" customFormat="1" x14ac:dyDescent="0.35">
      <c r="A14" s="72">
        <v>43762</v>
      </c>
      <c r="B14" s="34">
        <v>95</v>
      </c>
      <c r="C14" s="34">
        <v>158.14005</v>
      </c>
      <c r="D14" s="37">
        <v>2</v>
      </c>
      <c r="E14" s="62">
        <v>1.23</v>
      </c>
      <c r="F14" s="34">
        <f t="shared" si="2"/>
        <v>-63.140050000000002</v>
      </c>
      <c r="G14" s="34">
        <f t="shared" si="3"/>
        <v>-77.6622615</v>
      </c>
    </row>
    <row r="15" spans="1:9" s="37" customFormat="1" x14ac:dyDescent="0.35">
      <c r="A15" s="72">
        <v>43763</v>
      </c>
      <c r="B15" s="34">
        <v>95</v>
      </c>
      <c r="C15" s="34">
        <v>127.85274999999999</v>
      </c>
      <c r="D15" s="37">
        <v>2</v>
      </c>
      <c r="E15" s="62">
        <v>1.23</v>
      </c>
      <c r="F15" s="34">
        <f t="shared" si="2"/>
        <v>-32.852749999999986</v>
      </c>
      <c r="G15" s="34">
        <f t="shared" si="3"/>
        <v>-40.408882499999983</v>
      </c>
    </row>
    <row r="18" spans="1:7" ht="29" x14ac:dyDescent="0.35">
      <c r="A18" s="11"/>
      <c r="D18" s="26" t="s">
        <v>9</v>
      </c>
      <c r="E18" s="15">
        <f>SUM(E8:E13,E2:E6)</f>
        <v>13.22</v>
      </c>
      <c r="F18" s="10">
        <f>G18/E18</f>
        <v>-30.181783093797275</v>
      </c>
      <c r="G18" s="15">
        <f>SUM(G8:G13,G2:G6)</f>
        <v>-399.00317250000001</v>
      </c>
    </row>
    <row r="19" spans="1:7" ht="43.5" x14ac:dyDescent="0.35">
      <c r="A19" s="11"/>
      <c r="D19" s="26" t="s">
        <v>8</v>
      </c>
      <c r="E19" s="15">
        <f>SUM(E3:E15)</f>
        <v>15.980000000000002</v>
      </c>
      <c r="F19" s="10">
        <f>G19/E19</f>
        <v>-34.822391520650811</v>
      </c>
      <c r="G19" s="15">
        <f>SUM(G3:G15)</f>
        <v>-556.46181650000005</v>
      </c>
    </row>
    <row r="22" spans="1:7" x14ac:dyDescent="0.35">
      <c r="C22" s="36" t="s">
        <v>38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399C7-A508-42A3-9A37-5F82AE26D1DD}">
  <dimension ref="A1:J1505"/>
  <sheetViews>
    <sheetView topLeftCell="A1402" workbookViewId="0">
      <selection activeCell="C1424" sqref="C1423:C1424"/>
    </sheetView>
  </sheetViews>
  <sheetFormatPr defaultColWidth="9.1796875" defaultRowHeight="14.5" x14ac:dyDescent="0.35"/>
  <cols>
    <col min="1" max="1" width="11.54296875" style="12" bestFit="1" customWidth="1"/>
    <col min="2" max="2" width="16" style="12" bestFit="1" customWidth="1"/>
    <col min="3" max="3" width="62.26953125" style="12" bestFit="1" customWidth="1"/>
    <col min="4" max="4" width="11.54296875" style="12" bestFit="1" customWidth="1"/>
    <col min="5" max="5" width="9.1796875" style="12"/>
    <col min="6" max="6" width="24.453125" style="12" bestFit="1" customWidth="1"/>
    <col min="7" max="7" width="21.453125" style="12" customWidth="1"/>
    <col min="8" max="8" width="23.453125" style="12" bestFit="1" customWidth="1"/>
    <col min="9" max="9" width="10.7265625" style="12" bestFit="1" customWidth="1"/>
    <col min="10" max="10" width="10.7265625" style="11" bestFit="1" customWidth="1"/>
    <col min="11" max="16384" width="9.1796875" style="12"/>
  </cols>
  <sheetData>
    <row r="1" spans="1:10" x14ac:dyDescent="0.35">
      <c r="H1" s="30"/>
    </row>
    <row r="2" spans="1:10" x14ac:dyDescent="0.35">
      <c r="A2" s="12" t="s">
        <v>14</v>
      </c>
      <c r="B2" s="24" t="s">
        <v>18</v>
      </c>
      <c r="C2" s="24" t="s">
        <v>19</v>
      </c>
      <c r="D2" s="12" t="s">
        <v>15</v>
      </c>
      <c r="E2" s="12" t="s">
        <v>16</v>
      </c>
      <c r="F2" s="12" t="s">
        <v>29</v>
      </c>
      <c r="G2" s="12" t="s">
        <v>32</v>
      </c>
      <c r="H2" s="12" t="s">
        <v>31</v>
      </c>
    </row>
    <row r="3" spans="1:10" x14ac:dyDescent="0.35">
      <c r="A3" s="19">
        <v>43586</v>
      </c>
      <c r="B3" s="20">
        <v>14</v>
      </c>
      <c r="C3" s="17">
        <v>31.533000000000001</v>
      </c>
      <c r="D3" s="19">
        <v>43586</v>
      </c>
      <c r="E3" s="20">
        <v>14</v>
      </c>
      <c r="F3" s="18">
        <f>MAX(AVERAGE(C3:C6),AVERAGE(C4:C7),AVERAGE(C5:C8),AVERAGE(C6:C9),AVERAGE(C7:C10))</f>
        <v>56.391200000000005</v>
      </c>
      <c r="G3" s="18">
        <f>MAX(AVERAGE(C3:C5),AVERAGE(C4:C6),AVERAGE(C5:C7),AVERAGE(C6:C8),AVERAGE(C7:C9),AVERAGE(C8:C10))</f>
        <v>63.284333333333336</v>
      </c>
      <c r="H3" s="18">
        <f>MAX(AVERAGE(C3:C4),AVERAGE(C4:C5),AVERAGE(C5:C6),AVERAGE(C6:C7),AVERAGE(C7:C8),AVERAGE(C8:C9),AVERAGE(C9:C10))</f>
        <v>67.889749999999992</v>
      </c>
      <c r="I3" s="11">
        <f>A3</f>
        <v>43586</v>
      </c>
      <c r="J3" s="11" t="str">
        <f>IF(F3="","",IF(OR(F3&gt;=80,G3&gt;=80,H3&gt;=80),I3,""))</f>
        <v/>
      </c>
    </row>
    <row r="4" spans="1:10" x14ac:dyDescent="0.35">
      <c r="A4" s="19">
        <v>43586</v>
      </c>
      <c r="B4" s="20">
        <v>15</v>
      </c>
      <c r="C4" s="17">
        <v>31.001200000000001</v>
      </c>
      <c r="D4" s="19">
        <v>43586</v>
      </c>
      <c r="E4" s="20">
        <v>15</v>
      </c>
      <c r="I4" s="11">
        <f t="shared" ref="I4:I67" si="0">A4</f>
        <v>43586</v>
      </c>
      <c r="J4" s="11" t="str">
        <f t="shared" ref="J4:J67" si="1">IF(F4="","",IF(OR(F4&gt;=80,G4&gt;=80,H4&gt;=80),I4,""))</f>
        <v/>
      </c>
    </row>
    <row r="5" spans="1:10" x14ac:dyDescent="0.35">
      <c r="A5" s="19">
        <v>43586</v>
      </c>
      <c r="B5" s="20">
        <v>16</v>
      </c>
      <c r="C5" s="17">
        <v>34.745600000000003</v>
      </c>
      <c r="D5" s="19">
        <v>43586</v>
      </c>
      <c r="E5" s="20">
        <v>16</v>
      </c>
      <c r="I5" s="11">
        <f t="shared" si="0"/>
        <v>43586</v>
      </c>
      <c r="J5" s="11" t="str">
        <f t="shared" si="1"/>
        <v/>
      </c>
    </row>
    <row r="6" spans="1:10" x14ac:dyDescent="0.35">
      <c r="A6" s="19">
        <v>43586</v>
      </c>
      <c r="B6" s="20">
        <v>17</v>
      </c>
      <c r="C6" s="17">
        <v>38.1066</v>
      </c>
      <c r="D6" s="19">
        <v>43586</v>
      </c>
      <c r="E6" s="20">
        <v>17</v>
      </c>
      <c r="I6" s="11">
        <f t="shared" si="0"/>
        <v>43586</v>
      </c>
      <c r="J6" s="11" t="str">
        <f t="shared" si="1"/>
        <v/>
      </c>
    </row>
    <row r="7" spans="1:10" x14ac:dyDescent="0.35">
      <c r="A7" s="19">
        <v>43586</v>
      </c>
      <c r="B7" s="20">
        <v>18</v>
      </c>
      <c r="C7" s="17">
        <v>35.711799999999997</v>
      </c>
      <c r="D7" s="19">
        <v>43586</v>
      </c>
      <c r="E7" s="20">
        <v>18</v>
      </c>
      <c r="I7" s="11">
        <f t="shared" si="0"/>
        <v>43586</v>
      </c>
      <c r="J7" s="11" t="str">
        <f t="shared" si="1"/>
        <v/>
      </c>
    </row>
    <row r="8" spans="1:10" x14ac:dyDescent="0.35">
      <c r="A8" s="19">
        <v>43586</v>
      </c>
      <c r="B8" s="20">
        <v>19</v>
      </c>
      <c r="C8" s="17">
        <v>54.073500000000003</v>
      </c>
      <c r="D8" s="19">
        <v>43586</v>
      </c>
      <c r="E8" s="20">
        <v>19</v>
      </c>
      <c r="I8" s="11">
        <f t="shared" si="0"/>
        <v>43586</v>
      </c>
      <c r="J8" s="11" t="str">
        <f t="shared" si="1"/>
        <v/>
      </c>
    </row>
    <row r="9" spans="1:10" x14ac:dyDescent="0.35">
      <c r="A9" s="19">
        <v>43586</v>
      </c>
      <c r="B9" s="20">
        <v>20</v>
      </c>
      <c r="C9" s="17">
        <v>69.220500000000001</v>
      </c>
      <c r="D9" s="19">
        <v>43586</v>
      </c>
      <c r="E9" s="20">
        <v>20</v>
      </c>
      <c r="I9" s="11">
        <f t="shared" si="0"/>
        <v>43586</v>
      </c>
      <c r="J9" s="11" t="str">
        <f t="shared" si="1"/>
        <v/>
      </c>
    </row>
    <row r="10" spans="1:10" x14ac:dyDescent="0.35">
      <c r="A10" s="19">
        <v>43586</v>
      </c>
      <c r="B10" s="20">
        <v>21</v>
      </c>
      <c r="C10" s="17">
        <v>66.558999999999997</v>
      </c>
      <c r="D10" s="19">
        <v>43586</v>
      </c>
      <c r="E10" s="20">
        <v>21</v>
      </c>
      <c r="I10" s="11">
        <f t="shared" si="0"/>
        <v>43586</v>
      </c>
      <c r="J10" s="11" t="str">
        <f t="shared" si="1"/>
        <v/>
      </c>
    </row>
    <row r="11" spans="1:10" x14ac:dyDescent="0.35">
      <c r="A11" s="19">
        <v>43587</v>
      </c>
      <c r="B11" s="20">
        <v>14</v>
      </c>
      <c r="C11" s="17">
        <v>31.318100000000001</v>
      </c>
      <c r="D11" s="19">
        <v>43587</v>
      </c>
      <c r="E11" s="20">
        <v>14</v>
      </c>
      <c r="F11" s="18">
        <f>MAX(AVERAGE(C11:C14),AVERAGE(C12:C15),AVERAGE(C13:C16),AVERAGE(C14:C17),AVERAGE(C15:C18))</f>
        <v>49.982075000000002</v>
      </c>
      <c r="G11" s="18">
        <f>MAX(AVERAGE(C11:C13),AVERAGE(C12:C14),AVERAGE(C13:C15),AVERAGE(C14:C16),AVERAGE(C15:C17),AVERAGE(C16:C18))</f>
        <v>55.446933333333334</v>
      </c>
      <c r="H11" s="18">
        <f>MAX(AVERAGE(C11:C12),AVERAGE(C12:C13),AVERAGE(C13:C14),AVERAGE(C14:C15),AVERAGE(C15:C16),AVERAGE(C16:C17),AVERAGE(C17:C18))</f>
        <v>57.884050000000002</v>
      </c>
      <c r="I11" s="11">
        <f t="shared" si="0"/>
        <v>43587</v>
      </c>
      <c r="J11" s="11" t="str">
        <f t="shared" si="1"/>
        <v/>
      </c>
    </row>
    <row r="12" spans="1:10" x14ac:dyDescent="0.35">
      <c r="A12" s="19">
        <v>43587</v>
      </c>
      <c r="B12" s="20">
        <v>15</v>
      </c>
      <c r="C12" s="17">
        <v>32.321800000000003</v>
      </c>
      <c r="D12" s="19">
        <v>43587</v>
      </c>
      <c r="E12" s="20">
        <v>15</v>
      </c>
      <c r="I12" s="11">
        <f t="shared" si="0"/>
        <v>43587</v>
      </c>
      <c r="J12" s="11" t="str">
        <f t="shared" si="1"/>
        <v/>
      </c>
    </row>
    <row r="13" spans="1:10" x14ac:dyDescent="0.35">
      <c r="A13" s="19">
        <v>43587</v>
      </c>
      <c r="B13" s="20">
        <v>16</v>
      </c>
      <c r="C13" s="17">
        <v>34.059199999999997</v>
      </c>
      <c r="D13" s="19">
        <v>43587</v>
      </c>
      <c r="E13" s="20">
        <v>16</v>
      </c>
      <c r="H13" s="18"/>
      <c r="I13" s="11">
        <f t="shared" si="0"/>
        <v>43587</v>
      </c>
      <c r="J13" s="11" t="str">
        <f t="shared" si="1"/>
        <v/>
      </c>
    </row>
    <row r="14" spans="1:10" x14ac:dyDescent="0.35">
      <c r="A14" s="19">
        <v>43587</v>
      </c>
      <c r="B14" s="20">
        <v>17</v>
      </c>
      <c r="C14" s="17">
        <v>29.181000000000001</v>
      </c>
      <c r="D14" s="19">
        <v>43587</v>
      </c>
      <c r="E14" s="20">
        <v>17</v>
      </c>
      <c r="I14" s="11">
        <f t="shared" si="0"/>
        <v>43587</v>
      </c>
      <c r="J14" s="11" t="str">
        <f t="shared" si="1"/>
        <v/>
      </c>
    </row>
    <row r="15" spans="1:10" x14ac:dyDescent="0.35">
      <c r="A15" s="19">
        <v>43587</v>
      </c>
      <c r="B15" s="20">
        <v>18</v>
      </c>
      <c r="C15" s="17">
        <v>33.587499999999999</v>
      </c>
      <c r="D15" s="19">
        <v>43587</v>
      </c>
      <c r="E15" s="20">
        <v>18</v>
      </c>
      <c r="I15" s="11">
        <f t="shared" si="0"/>
        <v>43587</v>
      </c>
      <c r="J15" s="11" t="str">
        <f t="shared" si="1"/>
        <v/>
      </c>
    </row>
    <row r="16" spans="1:10" x14ac:dyDescent="0.35">
      <c r="A16" s="19">
        <v>43587</v>
      </c>
      <c r="B16" s="20">
        <v>19</v>
      </c>
      <c r="C16" s="17">
        <v>50.572699999999998</v>
      </c>
      <c r="D16" s="19">
        <v>43587</v>
      </c>
      <c r="E16" s="20">
        <v>19</v>
      </c>
      <c r="I16" s="11">
        <f t="shared" si="0"/>
        <v>43587</v>
      </c>
      <c r="J16" s="11" t="str">
        <f t="shared" si="1"/>
        <v/>
      </c>
    </row>
    <row r="17" spans="1:10" x14ac:dyDescent="0.35">
      <c r="A17" s="19">
        <v>43587</v>
      </c>
      <c r="B17" s="20">
        <v>20</v>
      </c>
      <c r="C17" s="17">
        <v>56.818600000000004</v>
      </c>
      <c r="D17" s="19">
        <v>43587</v>
      </c>
      <c r="E17" s="20">
        <v>20</v>
      </c>
      <c r="I17" s="11">
        <f t="shared" si="0"/>
        <v>43587</v>
      </c>
      <c r="J17" s="11" t="str">
        <f t="shared" si="1"/>
        <v/>
      </c>
    </row>
    <row r="18" spans="1:10" x14ac:dyDescent="0.35">
      <c r="A18" s="19">
        <v>43587</v>
      </c>
      <c r="B18" s="20">
        <v>21</v>
      </c>
      <c r="C18" s="17">
        <v>58.9495</v>
      </c>
      <c r="D18" s="19">
        <v>43587</v>
      </c>
      <c r="E18" s="20">
        <v>21</v>
      </c>
      <c r="I18" s="11">
        <f t="shared" si="0"/>
        <v>43587</v>
      </c>
      <c r="J18" s="11" t="str">
        <f t="shared" si="1"/>
        <v/>
      </c>
    </row>
    <row r="19" spans="1:10" x14ac:dyDescent="0.35">
      <c r="A19" s="19">
        <v>43588</v>
      </c>
      <c r="B19" s="20">
        <v>14</v>
      </c>
      <c r="C19" s="17">
        <v>26.615400000000001</v>
      </c>
      <c r="D19" s="19">
        <v>43588</v>
      </c>
      <c r="E19" s="20">
        <v>14</v>
      </c>
      <c r="F19" s="18">
        <f>MAX(AVERAGE(C19:C22),AVERAGE(C20:C23),AVERAGE(C21:C24),AVERAGE(C22:C25),AVERAGE(C23:C26))</f>
        <v>43.779150000000001</v>
      </c>
      <c r="G19" s="18">
        <f>MAX(AVERAGE(C19:C21),AVERAGE(C20:C22),AVERAGE(C21:C23),AVERAGE(C22:C24),AVERAGE(C23:C25),AVERAGE(C24:C26))</f>
        <v>49.593066666666665</v>
      </c>
      <c r="H19" s="18">
        <f>MAX(AVERAGE(C19:C20),AVERAGE(C20:C21),AVERAGE(C21:C22),AVERAGE(C22:C23),AVERAGE(C23:C24),AVERAGE(C24:C25),AVERAGE(C25:C26))</f>
        <v>55.142849999999996</v>
      </c>
      <c r="I19" s="11">
        <f t="shared" si="0"/>
        <v>43588</v>
      </c>
      <c r="J19" s="11" t="str">
        <f t="shared" si="1"/>
        <v/>
      </c>
    </row>
    <row r="20" spans="1:10" x14ac:dyDescent="0.35">
      <c r="A20" s="19">
        <v>43588</v>
      </c>
      <c r="B20" s="20">
        <v>15</v>
      </c>
      <c r="C20" s="17">
        <v>29.024100000000001</v>
      </c>
      <c r="D20" s="19">
        <v>43588</v>
      </c>
      <c r="E20" s="20">
        <v>15</v>
      </c>
      <c r="I20" s="11">
        <f t="shared" si="0"/>
        <v>43588</v>
      </c>
      <c r="J20" s="11" t="str">
        <f t="shared" si="1"/>
        <v/>
      </c>
    </row>
    <row r="21" spans="1:10" x14ac:dyDescent="0.35">
      <c r="A21" s="19">
        <v>43588</v>
      </c>
      <c r="B21" s="20">
        <v>16</v>
      </c>
      <c r="C21" s="17">
        <v>20.030200000000001</v>
      </c>
      <c r="D21" s="19">
        <v>43588</v>
      </c>
      <c r="E21" s="20">
        <v>16</v>
      </c>
      <c r="I21" s="11">
        <f t="shared" si="0"/>
        <v>43588</v>
      </c>
      <c r="J21" s="11" t="str">
        <f t="shared" si="1"/>
        <v/>
      </c>
    </row>
    <row r="22" spans="1:10" x14ac:dyDescent="0.35">
      <c r="A22" s="19">
        <v>43588</v>
      </c>
      <c r="B22" s="20">
        <v>17</v>
      </c>
      <c r="C22" s="17">
        <v>23.421399999999998</v>
      </c>
      <c r="D22" s="19">
        <v>43588</v>
      </c>
      <c r="E22" s="20">
        <v>17</v>
      </c>
      <c r="I22" s="11">
        <f t="shared" si="0"/>
        <v>43588</v>
      </c>
      <c r="J22" s="11" t="str">
        <f t="shared" si="1"/>
        <v/>
      </c>
    </row>
    <row r="23" spans="1:10" x14ac:dyDescent="0.35">
      <c r="A23" s="19">
        <v>43588</v>
      </c>
      <c r="B23" s="20">
        <v>18</v>
      </c>
      <c r="C23" s="17">
        <v>26.337399999999999</v>
      </c>
      <c r="D23" s="19">
        <v>43588</v>
      </c>
      <c r="E23" s="20">
        <v>18</v>
      </c>
      <c r="H23" s="18"/>
      <c r="I23" s="11">
        <f t="shared" si="0"/>
        <v>43588</v>
      </c>
      <c r="J23" s="11" t="str">
        <f t="shared" si="1"/>
        <v/>
      </c>
    </row>
    <row r="24" spans="1:10" x14ac:dyDescent="0.35">
      <c r="A24" s="19">
        <v>43588</v>
      </c>
      <c r="B24" s="20">
        <v>19</v>
      </c>
      <c r="C24" s="17">
        <v>38.493499999999997</v>
      </c>
      <c r="D24" s="19">
        <v>43588</v>
      </c>
      <c r="E24" s="20">
        <v>19</v>
      </c>
      <c r="I24" s="11">
        <f t="shared" si="0"/>
        <v>43588</v>
      </c>
      <c r="J24" s="11" t="str">
        <f t="shared" si="1"/>
        <v/>
      </c>
    </row>
    <row r="25" spans="1:10" x14ac:dyDescent="0.35">
      <c r="A25" s="19">
        <v>43588</v>
      </c>
      <c r="B25" s="20">
        <v>20</v>
      </c>
      <c r="C25" s="17">
        <v>51.273600000000002</v>
      </c>
      <c r="D25" s="19">
        <v>43588</v>
      </c>
      <c r="E25" s="20">
        <v>20</v>
      </c>
      <c r="I25" s="11">
        <f t="shared" si="0"/>
        <v>43588</v>
      </c>
      <c r="J25" s="11" t="str">
        <f t="shared" si="1"/>
        <v/>
      </c>
    </row>
    <row r="26" spans="1:10" x14ac:dyDescent="0.35">
      <c r="A26" s="19">
        <v>43588</v>
      </c>
      <c r="B26" s="20">
        <v>21</v>
      </c>
      <c r="C26" s="17">
        <v>59.012099999999997</v>
      </c>
      <c r="D26" s="19">
        <v>43588</v>
      </c>
      <c r="E26" s="20">
        <v>21</v>
      </c>
      <c r="I26" s="11">
        <f t="shared" si="0"/>
        <v>43588</v>
      </c>
      <c r="J26" s="11" t="str">
        <f t="shared" si="1"/>
        <v/>
      </c>
    </row>
    <row r="27" spans="1:10" x14ac:dyDescent="0.35">
      <c r="A27" s="19">
        <v>43589</v>
      </c>
      <c r="B27" s="20">
        <v>14</v>
      </c>
      <c r="C27" s="17">
        <v>0.92479999999999996</v>
      </c>
      <c r="D27" s="19">
        <v>43589</v>
      </c>
      <c r="E27" s="20">
        <v>14</v>
      </c>
      <c r="F27" s="18">
        <f>MAX(AVERAGE(C27:C30),AVERAGE(C28:C31),AVERAGE(C29:C32),AVERAGE(C30:C33),AVERAGE(C31:C34))</f>
        <v>34.229974999999996</v>
      </c>
      <c r="G27" s="18">
        <f>MAX(AVERAGE(C27:C29),AVERAGE(C28:C30),AVERAGE(C29:C31),AVERAGE(C30:C32),AVERAGE(C31:C33),AVERAGE(C32:C34))</f>
        <v>41.361499999999999</v>
      </c>
      <c r="H27" s="18">
        <f>MAX(AVERAGE(C27:C28),AVERAGE(C28:C29),AVERAGE(C29:C30),AVERAGE(C30:C31),AVERAGE(C31:C32),AVERAGE(C32:C33),AVERAGE(C33:C34))</f>
        <v>47.836100000000002</v>
      </c>
      <c r="I27" s="11">
        <f t="shared" si="0"/>
        <v>43589</v>
      </c>
      <c r="J27" s="11" t="str">
        <f t="shared" si="1"/>
        <v/>
      </c>
    </row>
    <row r="28" spans="1:10" x14ac:dyDescent="0.35">
      <c r="A28" s="19">
        <v>43589</v>
      </c>
      <c r="B28" s="20">
        <v>15</v>
      </c>
      <c r="C28" s="17">
        <v>3.6619999999999999</v>
      </c>
      <c r="D28" s="19">
        <v>43589</v>
      </c>
      <c r="E28" s="20">
        <v>15</v>
      </c>
      <c r="I28" s="11">
        <f t="shared" si="0"/>
        <v>43589</v>
      </c>
      <c r="J28" s="11" t="str">
        <f t="shared" si="1"/>
        <v/>
      </c>
    </row>
    <row r="29" spans="1:10" x14ac:dyDescent="0.35">
      <c r="A29" s="19">
        <v>43589</v>
      </c>
      <c r="B29" s="20">
        <v>16</v>
      </c>
      <c r="C29" s="17">
        <v>8.7797999999999998</v>
      </c>
      <c r="D29" s="19">
        <v>43589</v>
      </c>
      <c r="E29" s="20">
        <v>16</v>
      </c>
      <c r="I29" s="11">
        <f t="shared" si="0"/>
        <v>43589</v>
      </c>
      <c r="J29" s="11" t="str">
        <f t="shared" si="1"/>
        <v/>
      </c>
    </row>
    <row r="30" spans="1:10" x14ac:dyDescent="0.35">
      <c r="A30" s="19">
        <v>43589</v>
      </c>
      <c r="B30" s="20">
        <v>17</v>
      </c>
      <c r="C30" s="17">
        <v>8.4003999999999994</v>
      </c>
      <c r="D30" s="19">
        <v>43589</v>
      </c>
      <c r="E30" s="20">
        <v>17</v>
      </c>
      <c r="I30" s="11">
        <f t="shared" si="0"/>
        <v>43589</v>
      </c>
      <c r="J30" s="11" t="str">
        <f t="shared" si="1"/>
        <v/>
      </c>
    </row>
    <row r="31" spans="1:10" x14ac:dyDescent="0.35">
      <c r="A31" s="19">
        <v>43589</v>
      </c>
      <c r="B31" s="20">
        <v>18</v>
      </c>
      <c r="C31" s="17">
        <v>12.8354</v>
      </c>
      <c r="D31" s="19">
        <v>43589</v>
      </c>
      <c r="E31" s="20">
        <v>18</v>
      </c>
      <c r="I31" s="11">
        <f t="shared" si="0"/>
        <v>43589</v>
      </c>
      <c r="J31" s="11" t="str">
        <f t="shared" si="1"/>
        <v/>
      </c>
    </row>
    <row r="32" spans="1:10" x14ac:dyDescent="0.35">
      <c r="A32" s="19">
        <v>43589</v>
      </c>
      <c r="B32" s="20">
        <v>19</v>
      </c>
      <c r="C32" s="17">
        <v>28.412299999999998</v>
      </c>
      <c r="D32" s="19">
        <v>43589</v>
      </c>
      <c r="E32" s="20">
        <v>19</v>
      </c>
      <c r="I32" s="11">
        <f t="shared" si="0"/>
        <v>43589</v>
      </c>
      <c r="J32" s="11" t="str">
        <f t="shared" si="1"/>
        <v/>
      </c>
    </row>
    <row r="33" spans="1:10" x14ac:dyDescent="0.35">
      <c r="A33" s="19">
        <v>43589</v>
      </c>
      <c r="B33" s="20">
        <v>20</v>
      </c>
      <c r="C33" s="17">
        <v>45.566800000000001</v>
      </c>
      <c r="D33" s="19">
        <v>43589</v>
      </c>
      <c r="E33" s="20">
        <v>20</v>
      </c>
      <c r="H33" s="18"/>
      <c r="I33" s="11">
        <f t="shared" si="0"/>
        <v>43589</v>
      </c>
      <c r="J33" s="11" t="str">
        <f t="shared" si="1"/>
        <v/>
      </c>
    </row>
    <row r="34" spans="1:10" x14ac:dyDescent="0.35">
      <c r="A34" s="19">
        <v>43589</v>
      </c>
      <c r="B34" s="20">
        <v>21</v>
      </c>
      <c r="C34" s="17">
        <v>50.105400000000003</v>
      </c>
      <c r="D34" s="19">
        <v>43589</v>
      </c>
      <c r="E34" s="20">
        <v>21</v>
      </c>
      <c r="I34" s="11">
        <f t="shared" si="0"/>
        <v>43589</v>
      </c>
      <c r="J34" s="11" t="str">
        <f t="shared" si="1"/>
        <v/>
      </c>
    </row>
    <row r="35" spans="1:10" x14ac:dyDescent="0.35">
      <c r="A35" s="19">
        <v>43590</v>
      </c>
      <c r="B35" s="20">
        <v>14</v>
      </c>
      <c r="C35" s="17">
        <v>-4.9413</v>
      </c>
      <c r="D35" s="19">
        <v>43590</v>
      </c>
      <c r="E35" s="20">
        <v>14</v>
      </c>
      <c r="F35" s="18">
        <f>MAX(AVERAGE(C35:C38),AVERAGE(C36:C39),AVERAGE(C37:C40),AVERAGE(C38:C41),AVERAGE(C39:C42))</f>
        <v>32.132649999999998</v>
      </c>
      <c r="G35" s="18">
        <f>MAX(AVERAGE(C35:C37),AVERAGE(C36:C38),AVERAGE(C37:C39),AVERAGE(C38:C40),AVERAGE(C39:C41),AVERAGE(C40:C42))</f>
        <v>40.947166666666668</v>
      </c>
      <c r="H35" s="18">
        <f>MAX(AVERAGE(C35:C36),AVERAGE(C36:C37),AVERAGE(C37:C38),AVERAGE(C38:C39),AVERAGE(C39:C40),AVERAGE(C40:C41),AVERAGE(C41:C42))</f>
        <v>48.166200000000003</v>
      </c>
      <c r="I35" s="11">
        <f t="shared" si="0"/>
        <v>43590</v>
      </c>
      <c r="J35" s="11" t="str">
        <f t="shared" si="1"/>
        <v/>
      </c>
    </row>
    <row r="36" spans="1:10" x14ac:dyDescent="0.35">
      <c r="A36" s="19">
        <v>43590</v>
      </c>
      <c r="B36" s="20">
        <v>15</v>
      </c>
      <c r="C36" s="17">
        <v>-2.7765</v>
      </c>
      <c r="D36" s="19">
        <v>43590</v>
      </c>
      <c r="E36" s="20">
        <v>15</v>
      </c>
      <c r="I36" s="11">
        <f t="shared" si="0"/>
        <v>43590</v>
      </c>
      <c r="J36" s="11" t="str">
        <f t="shared" si="1"/>
        <v/>
      </c>
    </row>
    <row r="37" spans="1:10" x14ac:dyDescent="0.35">
      <c r="A37" s="19">
        <v>43590</v>
      </c>
      <c r="B37" s="20">
        <v>16</v>
      </c>
      <c r="C37" s="17">
        <v>0.26079999999999998</v>
      </c>
      <c r="D37" s="19">
        <v>43590</v>
      </c>
      <c r="E37" s="20">
        <v>16</v>
      </c>
      <c r="I37" s="11">
        <f t="shared" si="0"/>
        <v>43590</v>
      </c>
      <c r="J37" s="11" t="str">
        <f t="shared" si="1"/>
        <v/>
      </c>
    </row>
    <row r="38" spans="1:10" x14ac:dyDescent="0.35">
      <c r="A38" s="19">
        <v>43590</v>
      </c>
      <c r="B38" s="20">
        <v>17</v>
      </c>
      <c r="C38" s="17">
        <v>-3.0999999999999999E-3</v>
      </c>
      <c r="D38" s="19">
        <v>43590</v>
      </c>
      <c r="E38" s="20">
        <v>17</v>
      </c>
      <c r="I38" s="11">
        <f t="shared" si="0"/>
        <v>43590</v>
      </c>
      <c r="J38" s="11" t="str">
        <f t="shared" si="1"/>
        <v/>
      </c>
    </row>
    <row r="39" spans="1:10" x14ac:dyDescent="0.35">
      <c r="A39" s="19">
        <v>43590</v>
      </c>
      <c r="B39" s="20">
        <v>18</v>
      </c>
      <c r="C39" s="17">
        <v>5.6890999999999998</v>
      </c>
      <c r="D39" s="19">
        <v>43590</v>
      </c>
      <c r="E39" s="20">
        <v>18</v>
      </c>
      <c r="I39" s="11">
        <f t="shared" si="0"/>
        <v>43590</v>
      </c>
      <c r="J39" s="11" t="str">
        <f t="shared" si="1"/>
        <v/>
      </c>
    </row>
    <row r="40" spans="1:10" x14ac:dyDescent="0.35">
      <c r="A40" s="19">
        <v>43590</v>
      </c>
      <c r="B40" s="20">
        <v>19</v>
      </c>
      <c r="C40" s="17">
        <v>26.5091</v>
      </c>
      <c r="D40" s="19">
        <v>43590</v>
      </c>
      <c r="E40" s="20">
        <v>19</v>
      </c>
      <c r="I40" s="11">
        <f t="shared" si="0"/>
        <v>43590</v>
      </c>
      <c r="J40" s="11" t="str">
        <f t="shared" si="1"/>
        <v/>
      </c>
    </row>
    <row r="41" spans="1:10" x14ac:dyDescent="0.35">
      <c r="A41" s="19">
        <v>43590</v>
      </c>
      <c r="B41" s="20">
        <v>20</v>
      </c>
      <c r="C41" s="17">
        <v>46.088200000000001</v>
      </c>
      <c r="D41" s="19">
        <v>43590</v>
      </c>
      <c r="E41" s="20">
        <v>20</v>
      </c>
      <c r="I41" s="11">
        <f t="shared" si="0"/>
        <v>43590</v>
      </c>
      <c r="J41" s="11" t="str">
        <f t="shared" si="1"/>
        <v/>
      </c>
    </row>
    <row r="42" spans="1:10" x14ac:dyDescent="0.35">
      <c r="A42" s="19">
        <v>43590</v>
      </c>
      <c r="B42" s="20">
        <v>21</v>
      </c>
      <c r="C42" s="17">
        <v>50.244199999999999</v>
      </c>
      <c r="D42" s="19">
        <v>43590</v>
      </c>
      <c r="E42" s="20">
        <v>21</v>
      </c>
      <c r="I42" s="11">
        <f t="shared" si="0"/>
        <v>43590</v>
      </c>
      <c r="J42" s="11" t="str">
        <f t="shared" si="1"/>
        <v/>
      </c>
    </row>
    <row r="43" spans="1:10" x14ac:dyDescent="0.35">
      <c r="A43" s="19">
        <v>43591</v>
      </c>
      <c r="B43" s="20">
        <v>14</v>
      </c>
      <c r="C43" s="17">
        <v>21.631799999999998</v>
      </c>
      <c r="D43" s="19">
        <v>43591</v>
      </c>
      <c r="E43" s="20">
        <v>14</v>
      </c>
      <c r="F43" s="18">
        <f>MAX(AVERAGE(C43:C46),AVERAGE(C44:C47),AVERAGE(C45:C48),AVERAGE(C46:C49),AVERAGE(C47:C50))</f>
        <v>40.790374999999997</v>
      </c>
      <c r="G43" s="18">
        <f>MAX(AVERAGE(C43:C45),AVERAGE(C44:C46),AVERAGE(C45:C47),AVERAGE(C46:C48),AVERAGE(C47:C49),AVERAGE(C48:C50))</f>
        <v>46.158766666666672</v>
      </c>
      <c r="H43" s="18">
        <f>MAX(AVERAGE(C43:C44),AVERAGE(C44:C45),AVERAGE(C45:C46),AVERAGE(C46:C47),AVERAGE(C47:C48),AVERAGE(C48:C49),AVERAGE(C49:C50))</f>
        <v>49.488150000000005</v>
      </c>
      <c r="I43" s="11">
        <f t="shared" si="0"/>
        <v>43591</v>
      </c>
      <c r="J43" s="11" t="str">
        <f t="shared" si="1"/>
        <v/>
      </c>
    </row>
    <row r="44" spans="1:10" x14ac:dyDescent="0.35">
      <c r="A44" s="19">
        <v>43591</v>
      </c>
      <c r="B44" s="20">
        <v>15</v>
      </c>
      <c r="C44" s="17">
        <v>21.833400000000001</v>
      </c>
      <c r="D44" s="19">
        <v>43591</v>
      </c>
      <c r="E44" s="20">
        <v>15</v>
      </c>
      <c r="I44" s="11">
        <f t="shared" si="0"/>
        <v>43591</v>
      </c>
      <c r="J44" s="11" t="str">
        <f t="shared" si="1"/>
        <v/>
      </c>
    </row>
    <row r="45" spans="1:10" x14ac:dyDescent="0.35">
      <c r="A45" s="19">
        <v>43591</v>
      </c>
      <c r="B45" s="20">
        <v>16</v>
      </c>
      <c r="C45" s="17">
        <v>22.6721</v>
      </c>
      <c r="D45" s="19">
        <v>43591</v>
      </c>
      <c r="E45" s="20">
        <v>16</v>
      </c>
      <c r="I45" s="11">
        <f t="shared" si="0"/>
        <v>43591</v>
      </c>
      <c r="J45" s="11" t="str">
        <f t="shared" si="1"/>
        <v/>
      </c>
    </row>
    <row r="46" spans="1:10" x14ac:dyDescent="0.35">
      <c r="A46" s="19">
        <v>43591</v>
      </c>
      <c r="B46" s="20">
        <v>17</v>
      </c>
      <c r="C46" s="17">
        <v>20.809000000000001</v>
      </c>
      <c r="D46" s="19">
        <v>43591</v>
      </c>
      <c r="E46" s="20">
        <v>17</v>
      </c>
      <c r="I46" s="11">
        <f t="shared" si="0"/>
        <v>43591</v>
      </c>
      <c r="J46" s="11" t="str">
        <f t="shared" si="1"/>
        <v/>
      </c>
    </row>
    <row r="47" spans="1:10" x14ac:dyDescent="0.35">
      <c r="A47" s="19">
        <v>43591</v>
      </c>
      <c r="B47" s="20">
        <v>18</v>
      </c>
      <c r="C47" s="17">
        <v>24.685199999999998</v>
      </c>
      <c r="D47" s="19">
        <v>43591</v>
      </c>
      <c r="E47" s="20">
        <v>18</v>
      </c>
      <c r="I47" s="11">
        <f t="shared" si="0"/>
        <v>43591</v>
      </c>
      <c r="J47" s="11" t="str">
        <f t="shared" si="1"/>
        <v/>
      </c>
    </row>
    <row r="48" spans="1:10" x14ac:dyDescent="0.35">
      <c r="A48" s="19">
        <v>43591</v>
      </c>
      <c r="B48" s="20">
        <v>19</v>
      </c>
      <c r="C48" s="17">
        <v>39.5</v>
      </c>
      <c r="D48" s="19">
        <v>43591</v>
      </c>
      <c r="E48" s="20">
        <v>19</v>
      </c>
      <c r="I48" s="11">
        <f t="shared" si="0"/>
        <v>43591</v>
      </c>
      <c r="J48" s="11" t="str">
        <f t="shared" si="1"/>
        <v/>
      </c>
    </row>
    <row r="49" spans="1:10" x14ac:dyDescent="0.35">
      <c r="A49" s="19">
        <v>43591</v>
      </c>
      <c r="B49" s="20">
        <v>20</v>
      </c>
      <c r="C49" s="17">
        <v>46.874200000000002</v>
      </c>
      <c r="D49" s="19">
        <v>43591</v>
      </c>
      <c r="E49" s="20">
        <v>20</v>
      </c>
      <c r="I49" s="11">
        <f t="shared" si="0"/>
        <v>43591</v>
      </c>
      <c r="J49" s="11" t="str">
        <f t="shared" si="1"/>
        <v/>
      </c>
    </row>
    <row r="50" spans="1:10" x14ac:dyDescent="0.35">
      <c r="A50" s="19">
        <v>43591</v>
      </c>
      <c r="B50" s="20">
        <v>21</v>
      </c>
      <c r="C50" s="17">
        <v>52.1021</v>
      </c>
      <c r="D50" s="19">
        <v>43591</v>
      </c>
      <c r="E50" s="20">
        <v>21</v>
      </c>
      <c r="I50" s="11">
        <f t="shared" si="0"/>
        <v>43591</v>
      </c>
      <c r="J50" s="11" t="str">
        <f t="shared" si="1"/>
        <v/>
      </c>
    </row>
    <row r="51" spans="1:10" x14ac:dyDescent="0.35">
      <c r="A51" s="19">
        <v>43592</v>
      </c>
      <c r="B51" s="20">
        <v>14</v>
      </c>
      <c r="C51" s="17">
        <v>10.3436</v>
      </c>
      <c r="D51" s="19">
        <v>43592</v>
      </c>
      <c r="E51" s="20">
        <v>14</v>
      </c>
      <c r="F51" s="18">
        <f>MAX(AVERAGE(C51:C54),AVERAGE(C52:C55),AVERAGE(C53:C56),AVERAGE(C54:C57),AVERAGE(C55:C58))</f>
        <v>41.353925000000004</v>
      </c>
      <c r="G51" s="18">
        <f>MAX(AVERAGE(C51:C53),AVERAGE(C52:C54),AVERAGE(C53:C55),AVERAGE(C54:C56),AVERAGE(C55:C57),AVERAGE(C56:C58))</f>
        <v>48.918300000000009</v>
      </c>
      <c r="H51" s="18">
        <f>MAX(AVERAGE(C51:C52),AVERAGE(C52:C53),AVERAGE(C53:C54),AVERAGE(C54:C55),AVERAGE(C55:C56),AVERAGE(C56:C57),AVERAGE(C57:C58))</f>
        <v>55.856250000000003</v>
      </c>
      <c r="I51" s="11">
        <f t="shared" si="0"/>
        <v>43592</v>
      </c>
      <c r="J51" s="11" t="str">
        <f t="shared" si="1"/>
        <v/>
      </c>
    </row>
    <row r="52" spans="1:10" x14ac:dyDescent="0.35">
      <c r="A52" s="19">
        <v>43592</v>
      </c>
      <c r="B52" s="20">
        <v>15</v>
      </c>
      <c r="C52" s="17">
        <v>9.4903999999999993</v>
      </c>
      <c r="D52" s="19">
        <v>43592</v>
      </c>
      <c r="E52" s="20">
        <v>15</v>
      </c>
      <c r="I52" s="11">
        <f t="shared" si="0"/>
        <v>43592</v>
      </c>
      <c r="J52" s="11" t="str">
        <f t="shared" si="1"/>
        <v/>
      </c>
    </row>
    <row r="53" spans="1:10" x14ac:dyDescent="0.35">
      <c r="A53" s="19">
        <v>43592</v>
      </c>
      <c r="B53" s="20">
        <v>16</v>
      </c>
      <c r="C53" s="17">
        <v>13.1496</v>
      </c>
      <c r="D53" s="19">
        <v>43592</v>
      </c>
      <c r="E53" s="20">
        <v>16</v>
      </c>
      <c r="I53" s="11">
        <f t="shared" si="0"/>
        <v>43592</v>
      </c>
      <c r="J53" s="11" t="str">
        <f t="shared" si="1"/>
        <v/>
      </c>
    </row>
    <row r="54" spans="1:10" x14ac:dyDescent="0.35">
      <c r="A54" s="19">
        <v>43592</v>
      </c>
      <c r="B54" s="20">
        <v>17</v>
      </c>
      <c r="C54" s="17">
        <v>16.482500000000002</v>
      </c>
      <c r="D54" s="19">
        <v>43592</v>
      </c>
      <c r="E54" s="20">
        <v>17</v>
      </c>
      <c r="I54" s="11">
        <f t="shared" si="0"/>
        <v>43592</v>
      </c>
      <c r="J54" s="11" t="str">
        <f t="shared" si="1"/>
        <v/>
      </c>
    </row>
    <row r="55" spans="1:10" x14ac:dyDescent="0.35">
      <c r="A55" s="19">
        <v>43592</v>
      </c>
      <c r="B55" s="20">
        <v>18</v>
      </c>
      <c r="C55" s="17">
        <v>18.660799999999998</v>
      </c>
      <c r="D55" s="19">
        <v>43592</v>
      </c>
      <c r="E55" s="20">
        <v>18</v>
      </c>
      <c r="I55" s="11">
        <f t="shared" si="0"/>
        <v>43592</v>
      </c>
      <c r="J55" s="11" t="str">
        <f t="shared" si="1"/>
        <v/>
      </c>
    </row>
    <row r="56" spans="1:10" x14ac:dyDescent="0.35">
      <c r="A56" s="19">
        <v>43592</v>
      </c>
      <c r="B56" s="20">
        <v>19</v>
      </c>
      <c r="C56" s="17">
        <v>35.042400000000001</v>
      </c>
      <c r="D56" s="19">
        <v>43592</v>
      </c>
      <c r="E56" s="20">
        <v>19</v>
      </c>
      <c r="I56" s="11">
        <f t="shared" si="0"/>
        <v>43592</v>
      </c>
      <c r="J56" s="11" t="str">
        <f t="shared" si="1"/>
        <v/>
      </c>
    </row>
    <row r="57" spans="1:10" x14ac:dyDescent="0.35">
      <c r="A57" s="19">
        <v>43592</v>
      </c>
      <c r="B57" s="20">
        <v>20</v>
      </c>
      <c r="C57" s="17">
        <v>56.497300000000003</v>
      </c>
      <c r="D57" s="19">
        <v>43592</v>
      </c>
      <c r="E57" s="20">
        <v>20</v>
      </c>
      <c r="I57" s="11">
        <f t="shared" si="0"/>
        <v>43592</v>
      </c>
      <c r="J57" s="11" t="str">
        <f t="shared" si="1"/>
        <v/>
      </c>
    </row>
    <row r="58" spans="1:10" x14ac:dyDescent="0.35">
      <c r="A58" s="19">
        <v>43592</v>
      </c>
      <c r="B58" s="20">
        <v>21</v>
      </c>
      <c r="C58" s="17">
        <v>55.215200000000003</v>
      </c>
      <c r="D58" s="19">
        <v>43592</v>
      </c>
      <c r="E58" s="20">
        <v>21</v>
      </c>
      <c r="I58" s="11">
        <f t="shared" si="0"/>
        <v>43592</v>
      </c>
      <c r="J58" s="11" t="str">
        <f t="shared" si="1"/>
        <v/>
      </c>
    </row>
    <row r="59" spans="1:10" x14ac:dyDescent="0.35">
      <c r="A59" s="19">
        <v>43593</v>
      </c>
      <c r="B59" s="20">
        <v>14</v>
      </c>
      <c r="C59" s="17">
        <v>17.885899999999999</v>
      </c>
      <c r="D59" s="19">
        <v>43593</v>
      </c>
      <c r="E59" s="20">
        <v>14</v>
      </c>
      <c r="F59" s="18">
        <f>MAX(AVERAGE(C59:C62),AVERAGE(C60:C63),AVERAGE(C61:C64),AVERAGE(C62:C65),AVERAGE(C63:C66))</f>
        <v>43.472324999999998</v>
      </c>
      <c r="G59" s="18">
        <f>MAX(AVERAGE(C59:C61),AVERAGE(C60:C62),AVERAGE(C61:C63),AVERAGE(C62:C64),AVERAGE(C63:C65),AVERAGE(C64:C66))</f>
        <v>51.138666666666666</v>
      </c>
      <c r="H59" s="18">
        <f>MAX(AVERAGE(C59:C60),AVERAGE(C60:C61),AVERAGE(C61:C62),AVERAGE(C62:C63),AVERAGE(C63:C64),AVERAGE(C64:C65),AVERAGE(C65:C66))</f>
        <v>58.438800000000001</v>
      </c>
      <c r="I59" s="11">
        <f t="shared" si="0"/>
        <v>43593</v>
      </c>
      <c r="J59" s="11" t="str">
        <f t="shared" si="1"/>
        <v/>
      </c>
    </row>
    <row r="60" spans="1:10" x14ac:dyDescent="0.35">
      <c r="A60" s="19">
        <v>43593</v>
      </c>
      <c r="B60" s="20">
        <v>15</v>
      </c>
      <c r="C60" s="17">
        <v>17.393699999999999</v>
      </c>
      <c r="D60" s="19">
        <v>43593</v>
      </c>
      <c r="E60" s="20">
        <v>15</v>
      </c>
      <c r="I60" s="11">
        <f t="shared" si="0"/>
        <v>43593</v>
      </c>
      <c r="J60" s="11" t="str">
        <f t="shared" si="1"/>
        <v/>
      </c>
    </row>
    <row r="61" spans="1:10" x14ac:dyDescent="0.35">
      <c r="A61" s="19">
        <v>43593</v>
      </c>
      <c r="B61" s="20">
        <v>16</v>
      </c>
      <c r="C61" s="17">
        <v>16.269100000000002</v>
      </c>
      <c r="D61" s="19">
        <v>43593</v>
      </c>
      <c r="E61" s="20">
        <v>16</v>
      </c>
      <c r="H61" s="18"/>
      <c r="I61" s="11">
        <f t="shared" si="0"/>
        <v>43593</v>
      </c>
      <c r="J61" s="11" t="str">
        <f t="shared" si="1"/>
        <v/>
      </c>
    </row>
    <row r="62" spans="1:10" x14ac:dyDescent="0.35">
      <c r="A62" s="19">
        <v>43593</v>
      </c>
      <c r="B62" s="20">
        <v>17</v>
      </c>
      <c r="C62" s="17">
        <v>16.866700000000002</v>
      </c>
      <c r="D62" s="19">
        <v>43593</v>
      </c>
      <c r="E62" s="20">
        <v>17</v>
      </c>
      <c r="I62" s="11">
        <f t="shared" si="0"/>
        <v>43593</v>
      </c>
      <c r="J62" s="11" t="str">
        <f t="shared" si="1"/>
        <v/>
      </c>
    </row>
    <row r="63" spans="1:10" x14ac:dyDescent="0.35">
      <c r="A63" s="19">
        <v>43593</v>
      </c>
      <c r="B63" s="20">
        <v>18</v>
      </c>
      <c r="C63" s="17">
        <v>20.473299999999998</v>
      </c>
      <c r="D63" s="19">
        <v>43593</v>
      </c>
      <c r="E63" s="20">
        <v>18</v>
      </c>
      <c r="I63" s="11">
        <f t="shared" si="0"/>
        <v>43593</v>
      </c>
      <c r="J63" s="11" t="str">
        <f t="shared" si="1"/>
        <v/>
      </c>
    </row>
    <row r="64" spans="1:10" x14ac:dyDescent="0.35">
      <c r="A64" s="19">
        <v>43593</v>
      </c>
      <c r="B64" s="20">
        <v>19</v>
      </c>
      <c r="C64" s="17">
        <v>36.538400000000003</v>
      </c>
      <c r="D64" s="19">
        <v>43593</v>
      </c>
      <c r="E64" s="20">
        <v>19</v>
      </c>
      <c r="I64" s="11">
        <f t="shared" si="0"/>
        <v>43593</v>
      </c>
      <c r="J64" s="11" t="str">
        <f t="shared" si="1"/>
        <v/>
      </c>
    </row>
    <row r="65" spans="1:10" x14ac:dyDescent="0.35">
      <c r="A65" s="19">
        <v>43593</v>
      </c>
      <c r="B65" s="20">
        <v>20</v>
      </c>
      <c r="C65" s="17">
        <v>56.711500000000001</v>
      </c>
      <c r="D65" s="19">
        <v>43593</v>
      </c>
      <c r="E65" s="20">
        <v>20</v>
      </c>
      <c r="I65" s="11">
        <f t="shared" si="0"/>
        <v>43593</v>
      </c>
      <c r="J65" s="11" t="str">
        <f t="shared" si="1"/>
        <v/>
      </c>
    </row>
    <row r="66" spans="1:10" x14ac:dyDescent="0.35">
      <c r="A66" s="19">
        <v>43593</v>
      </c>
      <c r="B66" s="20">
        <v>21</v>
      </c>
      <c r="C66" s="17">
        <v>60.1661</v>
      </c>
      <c r="D66" s="19">
        <v>43593</v>
      </c>
      <c r="E66" s="20">
        <v>21</v>
      </c>
      <c r="I66" s="11">
        <f t="shared" si="0"/>
        <v>43593</v>
      </c>
      <c r="J66" s="11" t="str">
        <f t="shared" si="1"/>
        <v/>
      </c>
    </row>
    <row r="67" spans="1:10" x14ac:dyDescent="0.35">
      <c r="A67" s="19">
        <v>43594</v>
      </c>
      <c r="B67" s="20">
        <v>14</v>
      </c>
      <c r="C67" s="17">
        <v>47.508699999999997</v>
      </c>
      <c r="D67" s="19">
        <v>43594</v>
      </c>
      <c r="E67" s="20">
        <v>14</v>
      </c>
      <c r="F67" s="18">
        <f>MAX(AVERAGE(C67:C70),AVERAGE(C68:C71),AVERAGE(C69:C72),AVERAGE(C70:C73),AVERAGE(C71:C74))</f>
        <v>45.811599999999999</v>
      </c>
      <c r="G67" s="18">
        <f>MAX(AVERAGE(C67:C69),AVERAGE(C68:C70),AVERAGE(C69:C71),AVERAGE(C70:C72),AVERAGE(C71:C73),AVERAGE(C72:C74))</f>
        <v>51.710700000000003</v>
      </c>
      <c r="H67" s="18">
        <f>MAX(AVERAGE(C67:C68),AVERAGE(C68:C69),AVERAGE(C69:C70),AVERAGE(C70:C71),AVERAGE(C71:C72),AVERAGE(C72:C73),AVERAGE(C73:C74))</f>
        <v>57.555400000000006</v>
      </c>
      <c r="I67" s="11">
        <f t="shared" si="0"/>
        <v>43594</v>
      </c>
      <c r="J67" s="11" t="str">
        <f t="shared" si="1"/>
        <v/>
      </c>
    </row>
    <row r="68" spans="1:10" x14ac:dyDescent="0.35">
      <c r="A68" s="19">
        <v>43594</v>
      </c>
      <c r="B68" s="20">
        <v>15</v>
      </c>
      <c r="C68" s="17">
        <v>35.676900000000003</v>
      </c>
      <c r="D68" s="19">
        <v>43594</v>
      </c>
      <c r="E68" s="20">
        <v>15</v>
      </c>
      <c r="I68" s="11">
        <f t="shared" ref="I68:I131" si="2">A68</f>
        <v>43594</v>
      </c>
      <c r="J68" s="11" t="str">
        <f t="shared" ref="J68:J131" si="3">IF(F68="","",IF(OR(F68&gt;=80,G68&gt;=80,H68&gt;=80),I68,""))</f>
        <v/>
      </c>
    </row>
    <row r="69" spans="1:10" x14ac:dyDescent="0.35">
      <c r="A69" s="19">
        <v>43594</v>
      </c>
      <c r="B69" s="20">
        <v>16</v>
      </c>
      <c r="C69" s="17">
        <v>28.8001</v>
      </c>
      <c r="D69" s="19">
        <v>43594</v>
      </c>
      <c r="E69" s="20">
        <v>16</v>
      </c>
      <c r="I69" s="11">
        <f t="shared" si="2"/>
        <v>43594</v>
      </c>
      <c r="J69" s="11" t="str">
        <f t="shared" si="3"/>
        <v/>
      </c>
    </row>
    <row r="70" spans="1:10" x14ac:dyDescent="0.35">
      <c r="A70" s="19">
        <v>43594</v>
      </c>
      <c r="B70" s="20">
        <v>17</v>
      </c>
      <c r="C70" s="17">
        <v>24.855399999999999</v>
      </c>
      <c r="D70" s="19">
        <v>43594</v>
      </c>
      <c r="E70" s="20">
        <v>17</v>
      </c>
      <c r="I70" s="11">
        <f t="shared" si="2"/>
        <v>43594</v>
      </c>
      <c r="J70" s="11" t="str">
        <f t="shared" si="3"/>
        <v/>
      </c>
    </row>
    <row r="71" spans="1:10" x14ac:dyDescent="0.35">
      <c r="A71" s="19">
        <v>43594</v>
      </c>
      <c r="B71" s="20">
        <v>18</v>
      </c>
      <c r="C71" s="17">
        <v>28.1143</v>
      </c>
      <c r="D71" s="19">
        <v>43594</v>
      </c>
      <c r="E71" s="20">
        <v>18</v>
      </c>
      <c r="H71" s="18"/>
      <c r="I71" s="11">
        <f t="shared" si="2"/>
        <v>43594</v>
      </c>
      <c r="J71" s="11" t="str">
        <f t="shared" si="3"/>
        <v/>
      </c>
    </row>
    <row r="72" spans="1:10" x14ac:dyDescent="0.35">
      <c r="A72" s="19">
        <v>43594</v>
      </c>
      <c r="B72" s="20">
        <v>19</v>
      </c>
      <c r="C72" s="17">
        <v>40.021299999999997</v>
      </c>
      <c r="D72" s="19">
        <v>43594</v>
      </c>
      <c r="E72" s="20">
        <v>19</v>
      </c>
      <c r="I72" s="11">
        <f t="shared" si="2"/>
        <v>43594</v>
      </c>
      <c r="J72" s="11" t="str">
        <f t="shared" si="3"/>
        <v/>
      </c>
    </row>
    <row r="73" spans="1:10" x14ac:dyDescent="0.35">
      <c r="A73" s="19">
        <v>43594</v>
      </c>
      <c r="B73" s="20">
        <v>20</v>
      </c>
      <c r="C73" s="17">
        <v>60.137300000000003</v>
      </c>
      <c r="D73" s="19">
        <v>43594</v>
      </c>
      <c r="E73" s="20">
        <v>20</v>
      </c>
      <c r="I73" s="11">
        <f t="shared" si="2"/>
        <v>43594</v>
      </c>
      <c r="J73" s="11" t="str">
        <f t="shared" si="3"/>
        <v/>
      </c>
    </row>
    <row r="74" spans="1:10" x14ac:dyDescent="0.35">
      <c r="A74" s="19">
        <v>43594</v>
      </c>
      <c r="B74" s="20">
        <v>21</v>
      </c>
      <c r="C74" s="17">
        <v>54.973500000000001</v>
      </c>
      <c r="D74" s="19">
        <v>43594</v>
      </c>
      <c r="E74" s="20">
        <v>21</v>
      </c>
      <c r="I74" s="11">
        <f t="shared" si="2"/>
        <v>43594</v>
      </c>
      <c r="J74" s="11" t="str">
        <f t="shared" si="3"/>
        <v/>
      </c>
    </row>
    <row r="75" spans="1:10" x14ac:dyDescent="0.35">
      <c r="A75" s="19">
        <v>43595</v>
      </c>
      <c r="B75" s="20">
        <v>14</v>
      </c>
      <c r="C75" s="17">
        <v>46.09</v>
      </c>
      <c r="D75" s="19">
        <v>43595</v>
      </c>
      <c r="E75" s="20">
        <v>14</v>
      </c>
      <c r="F75" s="18">
        <f>MAX(AVERAGE(C75:C78),AVERAGE(C76:C79),AVERAGE(C77:C80),AVERAGE(C78:C81),AVERAGE(C79:C82))</f>
        <v>50.808350000000004</v>
      </c>
      <c r="G75" s="18">
        <f>MAX(AVERAGE(C75:C77),AVERAGE(C76:C78),AVERAGE(C77:C79),AVERAGE(C78:C80),AVERAGE(C79:C81),AVERAGE(C80:C82))</f>
        <v>54.939799999999998</v>
      </c>
      <c r="H75" s="18">
        <f>MAX(AVERAGE(C75:C76),AVERAGE(C76:C77),AVERAGE(C77:C78),AVERAGE(C78:C79),AVERAGE(C79:C80),AVERAGE(C80:C81),AVERAGE(C81:C82))</f>
        <v>59.425049999999999</v>
      </c>
      <c r="I75" s="11">
        <f t="shared" si="2"/>
        <v>43595</v>
      </c>
      <c r="J75" s="11" t="str">
        <f t="shared" si="3"/>
        <v/>
      </c>
    </row>
    <row r="76" spans="1:10" x14ac:dyDescent="0.35">
      <c r="A76" s="19">
        <v>43595</v>
      </c>
      <c r="B76" s="20">
        <v>15</v>
      </c>
      <c r="C76" s="17">
        <v>42.99</v>
      </c>
      <c r="D76" s="19">
        <v>43595</v>
      </c>
      <c r="E76" s="20">
        <v>15</v>
      </c>
      <c r="I76" s="11">
        <f t="shared" si="2"/>
        <v>43595</v>
      </c>
      <c r="J76" s="11" t="str">
        <f t="shared" si="3"/>
        <v/>
      </c>
    </row>
    <row r="77" spans="1:10" x14ac:dyDescent="0.35">
      <c r="A77" s="19">
        <v>43595</v>
      </c>
      <c r="B77" s="20">
        <v>16</v>
      </c>
      <c r="C77" s="17">
        <v>43.6691</v>
      </c>
      <c r="D77" s="19">
        <v>43595</v>
      </c>
      <c r="E77" s="20">
        <v>16</v>
      </c>
      <c r="I77" s="11">
        <f t="shared" si="2"/>
        <v>43595</v>
      </c>
      <c r="J77" s="11" t="str">
        <f t="shared" si="3"/>
        <v/>
      </c>
    </row>
    <row r="78" spans="1:10" x14ac:dyDescent="0.35">
      <c r="A78" s="19">
        <v>43595</v>
      </c>
      <c r="B78" s="20">
        <v>17</v>
      </c>
      <c r="C78" s="17">
        <v>37.261600000000001</v>
      </c>
      <c r="D78" s="19">
        <v>43595</v>
      </c>
      <c r="E78" s="20">
        <v>17</v>
      </c>
      <c r="I78" s="11">
        <f t="shared" si="2"/>
        <v>43595</v>
      </c>
      <c r="J78" s="11" t="str">
        <f t="shared" si="3"/>
        <v/>
      </c>
    </row>
    <row r="79" spans="1:10" x14ac:dyDescent="0.35">
      <c r="A79" s="19">
        <v>43595</v>
      </c>
      <c r="B79" s="20">
        <v>18</v>
      </c>
      <c r="C79" s="17">
        <v>38.414000000000001</v>
      </c>
      <c r="D79" s="19">
        <v>43595</v>
      </c>
      <c r="E79" s="20">
        <v>18</v>
      </c>
      <c r="I79" s="11">
        <f t="shared" si="2"/>
        <v>43595</v>
      </c>
      <c r="J79" s="11" t="str">
        <f t="shared" si="3"/>
        <v/>
      </c>
    </row>
    <row r="80" spans="1:10" x14ac:dyDescent="0.35">
      <c r="A80" s="19">
        <v>43595</v>
      </c>
      <c r="B80" s="20">
        <v>19</v>
      </c>
      <c r="C80" s="17">
        <v>45.969299999999997</v>
      </c>
      <c r="D80" s="19">
        <v>43595</v>
      </c>
      <c r="E80" s="20">
        <v>19</v>
      </c>
      <c r="I80" s="11">
        <f t="shared" si="2"/>
        <v>43595</v>
      </c>
      <c r="J80" s="11" t="str">
        <f t="shared" si="3"/>
        <v/>
      </c>
    </row>
    <row r="81" spans="1:10" x14ac:dyDescent="0.35">
      <c r="A81" s="19">
        <v>43595</v>
      </c>
      <c r="B81" s="20">
        <v>20</v>
      </c>
      <c r="C81" s="17">
        <v>60.136400000000002</v>
      </c>
      <c r="D81" s="19">
        <v>43595</v>
      </c>
      <c r="E81" s="20">
        <v>20</v>
      </c>
      <c r="H81" s="18"/>
      <c r="I81" s="11">
        <f t="shared" si="2"/>
        <v>43595</v>
      </c>
      <c r="J81" s="11" t="str">
        <f t="shared" si="3"/>
        <v/>
      </c>
    </row>
    <row r="82" spans="1:10" x14ac:dyDescent="0.35">
      <c r="A82" s="19">
        <v>43595</v>
      </c>
      <c r="B82" s="20">
        <v>21</v>
      </c>
      <c r="C82" s="17">
        <v>58.713700000000003</v>
      </c>
      <c r="D82" s="19">
        <v>43595</v>
      </c>
      <c r="E82" s="20">
        <v>21</v>
      </c>
      <c r="I82" s="11">
        <f t="shared" si="2"/>
        <v>43595</v>
      </c>
      <c r="J82" s="11" t="str">
        <f t="shared" si="3"/>
        <v/>
      </c>
    </row>
    <row r="83" spans="1:10" x14ac:dyDescent="0.35">
      <c r="A83" s="19">
        <v>43596</v>
      </c>
      <c r="B83" s="20">
        <v>14</v>
      </c>
      <c r="C83" s="17">
        <v>18.582999999999998</v>
      </c>
      <c r="D83" s="19">
        <v>43596</v>
      </c>
      <c r="E83" s="20">
        <v>14</v>
      </c>
      <c r="F83" s="18">
        <f>MAX(AVERAGE(C83:C86),AVERAGE(C84:C87),AVERAGE(C85:C88),AVERAGE(C86:C89),AVERAGE(C87:C90))</f>
        <v>39.258249999999997</v>
      </c>
      <c r="G83" s="18">
        <f>MAX(AVERAGE(C83:C85),AVERAGE(C84:C86),AVERAGE(C85:C87),AVERAGE(C86:C88),AVERAGE(C87:C89),AVERAGE(C88:C90))</f>
        <v>43.697533333333332</v>
      </c>
      <c r="H83" s="18">
        <f>MAX(AVERAGE(C83:C84),AVERAGE(C84:C85),AVERAGE(C85:C86),AVERAGE(C86:C87),AVERAGE(C87:C88),AVERAGE(C88:C89),AVERAGE(C89:C90))</f>
        <v>47.735550000000003</v>
      </c>
      <c r="I83" s="11">
        <f t="shared" si="2"/>
        <v>43596</v>
      </c>
      <c r="J83" s="11" t="str">
        <f t="shared" si="3"/>
        <v/>
      </c>
    </row>
    <row r="84" spans="1:10" x14ac:dyDescent="0.35">
      <c r="A84" s="19">
        <v>43596</v>
      </c>
      <c r="B84" s="20">
        <v>15</v>
      </c>
      <c r="C84" s="17">
        <v>18.494700000000002</v>
      </c>
      <c r="D84" s="19">
        <v>43596</v>
      </c>
      <c r="E84" s="20">
        <v>15</v>
      </c>
      <c r="I84" s="11">
        <f t="shared" si="2"/>
        <v>43596</v>
      </c>
      <c r="J84" s="11" t="str">
        <f t="shared" si="3"/>
        <v/>
      </c>
    </row>
    <row r="85" spans="1:10" x14ac:dyDescent="0.35">
      <c r="A85" s="19">
        <v>43596</v>
      </c>
      <c r="B85" s="20">
        <v>16</v>
      </c>
      <c r="C85" s="17">
        <v>16.459299999999999</v>
      </c>
      <c r="D85" s="19">
        <v>43596</v>
      </c>
      <c r="E85" s="20">
        <v>16</v>
      </c>
      <c r="I85" s="11">
        <f t="shared" si="2"/>
        <v>43596</v>
      </c>
      <c r="J85" s="11" t="str">
        <f t="shared" si="3"/>
        <v/>
      </c>
    </row>
    <row r="86" spans="1:10" x14ac:dyDescent="0.35">
      <c r="A86" s="19">
        <v>43596</v>
      </c>
      <c r="B86" s="20">
        <v>17</v>
      </c>
      <c r="C86" s="17">
        <v>16.351900000000001</v>
      </c>
      <c r="D86" s="19">
        <v>43596</v>
      </c>
      <c r="E86" s="20">
        <v>17</v>
      </c>
      <c r="I86" s="11">
        <f t="shared" si="2"/>
        <v>43596</v>
      </c>
      <c r="J86" s="11" t="str">
        <f t="shared" si="3"/>
        <v/>
      </c>
    </row>
    <row r="87" spans="1:10" x14ac:dyDescent="0.35">
      <c r="A87" s="19">
        <v>43596</v>
      </c>
      <c r="B87" s="20">
        <v>18</v>
      </c>
      <c r="C87" s="17">
        <v>25.9404</v>
      </c>
      <c r="D87" s="19">
        <v>43596</v>
      </c>
      <c r="E87" s="20">
        <v>18</v>
      </c>
      <c r="I87" s="11">
        <f t="shared" si="2"/>
        <v>43596</v>
      </c>
      <c r="J87" s="11" t="str">
        <f t="shared" si="3"/>
        <v/>
      </c>
    </row>
    <row r="88" spans="1:10" x14ac:dyDescent="0.35">
      <c r="A88" s="19">
        <v>43596</v>
      </c>
      <c r="B88" s="20">
        <v>19</v>
      </c>
      <c r="C88" s="17">
        <v>35.621499999999997</v>
      </c>
      <c r="D88" s="19">
        <v>43596</v>
      </c>
      <c r="E88" s="20">
        <v>19</v>
      </c>
      <c r="I88" s="11">
        <f t="shared" si="2"/>
        <v>43596</v>
      </c>
      <c r="J88" s="11" t="str">
        <f t="shared" si="3"/>
        <v/>
      </c>
    </row>
    <row r="89" spans="1:10" x14ac:dyDescent="0.35">
      <c r="A89" s="19">
        <v>43596</v>
      </c>
      <c r="B89" s="20">
        <v>20</v>
      </c>
      <c r="C89" s="17">
        <v>47.225499999999997</v>
      </c>
      <c r="D89" s="19">
        <v>43596</v>
      </c>
      <c r="E89" s="20">
        <v>20</v>
      </c>
      <c r="I89" s="11">
        <f t="shared" si="2"/>
        <v>43596</v>
      </c>
      <c r="J89" s="11" t="str">
        <f t="shared" si="3"/>
        <v/>
      </c>
    </row>
    <row r="90" spans="1:10" x14ac:dyDescent="0.35">
      <c r="A90" s="19">
        <v>43596</v>
      </c>
      <c r="B90" s="20">
        <v>21</v>
      </c>
      <c r="C90" s="17">
        <v>48.245600000000003</v>
      </c>
      <c r="D90" s="19">
        <v>43596</v>
      </c>
      <c r="E90" s="20">
        <v>21</v>
      </c>
      <c r="I90" s="11">
        <f t="shared" si="2"/>
        <v>43596</v>
      </c>
      <c r="J90" s="11" t="str">
        <f t="shared" si="3"/>
        <v/>
      </c>
    </row>
    <row r="91" spans="1:10" x14ac:dyDescent="0.35">
      <c r="A91" s="19">
        <v>43597</v>
      </c>
      <c r="B91" s="20">
        <v>14</v>
      </c>
      <c r="C91" s="17">
        <v>1.1205000000000001</v>
      </c>
      <c r="D91" s="19">
        <v>43597</v>
      </c>
      <c r="E91" s="20">
        <v>14</v>
      </c>
      <c r="F91" s="18">
        <f>MAX(AVERAGE(C91:C94),AVERAGE(C92:C95),AVERAGE(C93:C96),AVERAGE(C94:C97),AVERAGE(C95:C98))</f>
        <v>32.610999999999997</v>
      </c>
      <c r="G91" s="18">
        <f>MAX(AVERAGE(C91:C93),AVERAGE(C92:C94),AVERAGE(C93:C95),AVERAGE(C94:C96),AVERAGE(C95:C97),AVERAGE(C96:C98))</f>
        <v>39.218033333333331</v>
      </c>
      <c r="H91" s="18">
        <f>MAX(AVERAGE(C91:C92),AVERAGE(C92:C93),AVERAGE(C93:C94),AVERAGE(C94:C95),AVERAGE(C95:C96),AVERAGE(C96:C97),AVERAGE(C97:C98))</f>
        <v>44.417949999999998</v>
      </c>
      <c r="I91" s="11">
        <f t="shared" si="2"/>
        <v>43597</v>
      </c>
      <c r="J91" s="11" t="str">
        <f t="shared" si="3"/>
        <v/>
      </c>
    </row>
    <row r="92" spans="1:10" x14ac:dyDescent="0.35">
      <c r="A92" s="19">
        <v>43597</v>
      </c>
      <c r="B92" s="20">
        <v>15</v>
      </c>
      <c r="C92" s="17">
        <v>-1.04E-2</v>
      </c>
      <c r="D92" s="19">
        <v>43597</v>
      </c>
      <c r="E92" s="20">
        <v>15</v>
      </c>
      <c r="I92" s="11">
        <f t="shared" si="2"/>
        <v>43597</v>
      </c>
      <c r="J92" s="11" t="str">
        <f t="shared" si="3"/>
        <v/>
      </c>
    </row>
    <row r="93" spans="1:10" x14ac:dyDescent="0.35">
      <c r="A93" s="19">
        <v>43597</v>
      </c>
      <c r="B93" s="20">
        <v>16</v>
      </c>
      <c r="C93" s="17">
        <v>9.8077000000000005</v>
      </c>
      <c r="D93" s="19">
        <v>43597</v>
      </c>
      <c r="E93" s="20">
        <v>16</v>
      </c>
      <c r="H93" s="18"/>
      <c r="I93" s="11">
        <f t="shared" si="2"/>
        <v>43597</v>
      </c>
      <c r="J93" s="11" t="str">
        <f t="shared" si="3"/>
        <v/>
      </c>
    </row>
    <row r="94" spans="1:10" x14ac:dyDescent="0.35">
      <c r="A94" s="19">
        <v>43597</v>
      </c>
      <c r="B94" s="20">
        <v>17</v>
      </c>
      <c r="C94" s="17">
        <v>0.18590000000000001</v>
      </c>
      <c r="D94" s="19">
        <v>43597</v>
      </c>
      <c r="E94" s="20">
        <v>17</v>
      </c>
      <c r="I94" s="11">
        <f t="shared" si="2"/>
        <v>43597</v>
      </c>
      <c r="J94" s="11" t="str">
        <f t="shared" si="3"/>
        <v/>
      </c>
    </row>
    <row r="95" spans="1:10" x14ac:dyDescent="0.35">
      <c r="A95" s="19">
        <v>43597</v>
      </c>
      <c r="B95" s="20">
        <v>18</v>
      </c>
      <c r="C95" s="17">
        <v>12.789899999999999</v>
      </c>
      <c r="D95" s="19">
        <v>43597</v>
      </c>
      <c r="E95" s="20">
        <v>18</v>
      </c>
      <c r="I95" s="11">
        <f t="shared" si="2"/>
        <v>43597</v>
      </c>
      <c r="J95" s="11" t="str">
        <f t="shared" si="3"/>
        <v/>
      </c>
    </row>
    <row r="96" spans="1:10" x14ac:dyDescent="0.35">
      <c r="A96" s="19">
        <v>43597</v>
      </c>
      <c r="B96" s="20">
        <v>19</v>
      </c>
      <c r="C96" s="17">
        <v>28.818200000000001</v>
      </c>
      <c r="D96" s="19">
        <v>43597</v>
      </c>
      <c r="E96" s="20">
        <v>19</v>
      </c>
      <c r="I96" s="11">
        <f t="shared" si="2"/>
        <v>43597</v>
      </c>
      <c r="J96" s="11" t="str">
        <f t="shared" si="3"/>
        <v/>
      </c>
    </row>
    <row r="97" spans="1:10" x14ac:dyDescent="0.35">
      <c r="A97" s="19">
        <v>43597</v>
      </c>
      <c r="B97" s="20">
        <v>20</v>
      </c>
      <c r="C97" s="17">
        <v>41.331899999999997</v>
      </c>
      <c r="D97" s="19">
        <v>43597</v>
      </c>
      <c r="E97" s="20">
        <v>20</v>
      </c>
      <c r="I97" s="11">
        <f t="shared" si="2"/>
        <v>43597</v>
      </c>
      <c r="J97" s="11" t="str">
        <f t="shared" si="3"/>
        <v/>
      </c>
    </row>
    <row r="98" spans="1:10" x14ac:dyDescent="0.35">
      <c r="A98" s="19">
        <v>43597</v>
      </c>
      <c r="B98" s="20">
        <v>21</v>
      </c>
      <c r="C98" s="17">
        <v>47.503999999999998</v>
      </c>
      <c r="D98" s="19">
        <v>43597</v>
      </c>
      <c r="E98" s="20">
        <v>21</v>
      </c>
      <c r="I98" s="11">
        <f t="shared" si="2"/>
        <v>43597</v>
      </c>
      <c r="J98" s="11" t="str">
        <f t="shared" si="3"/>
        <v/>
      </c>
    </row>
    <row r="99" spans="1:10" x14ac:dyDescent="0.35">
      <c r="A99" s="19">
        <v>43598</v>
      </c>
      <c r="B99" s="20">
        <v>14</v>
      </c>
      <c r="C99" s="17">
        <v>12.988899999999999</v>
      </c>
      <c r="D99" s="19">
        <v>43598</v>
      </c>
      <c r="E99" s="20">
        <v>14</v>
      </c>
      <c r="F99" s="18">
        <f>MAX(AVERAGE(C99:C102),AVERAGE(C100:C103),AVERAGE(C101:C104),AVERAGE(C102:C105),AVERAGE(C103:C106))</f>
        <v>44.348475000000001</v>
      </c>
      <c r="G99" s="18">
        <f>MAX(AVERAGE(C99:C101),AVERAGE(C100:C102),AVERAGE(C101:C103),AVERAGE(C102:C104),AVERAGE(C103:C105),AVERAGE(C104:C106))</f>
        <v>51.309566666666662</v>
      </c>
      <c r="H99" s="18">
        <f>MAX(AVERAGE(C99:C100),AVERAGE(C100:C101),AVERAGE(C101:C102),AVERAGE(C102:C103),AVERAGE(C103:C104),AVERAGE(C104:C105),AVERAGE(C105:C106))</f>
        <v>58.371899999999997</v>
      </c>
      <c r="I99" s="11">
        <f t="shared" si="2"/>
        <v>43598</v>
      </c>
      <c r="J99" s="11" t="str">
        <f t="shared" si="3"/>
        <v/>
      </c>
    </row>
    <row r="100" spans="1:10" x14ac:dyDescent="0.35">
      <c r="A100" s="19">
        <v>43598</v>
      </c>
      <c r="B100" s="20">
        <v>15</v>
      </c>
      <c r="C100" s="17">
        <v>13.1944</v>
      </c>
      <c r="D100" s="19">
        <v>43598</v>
      </c>
      <c r="E100" s="20">
        <v>15</v>
      </c>
      <c r="I100" s="11">
        <f t="shared" si="2"/>
        <v>43598</v>
      </c>
      <c r="J100" s="11" t="str">
        <f t="shared" si="3"/>
        <v/>
      </c>
    </row>
    <row r="101" spans="1:10" x14ac:dyDescent="0.35">
      <c r="A101" s="19">
        <v>43598</v>
      </c>
      <c r="B101" s="20">
        <v>16</v>
      </c>
      <c r="C101" s="17">
        <v>18.550599999999999</v>
      </c>
      <c r="D101" s="19">
        <v>43598</v>
      </c>
      <c r="E101" s="20">
        <v>16</v>
      </c>
      <c r="I101" s="11">
        <f t="shared" si="2"/>
        <v>43598</v>
      </c>
      <c r="J101" s="11" t="str">
        <f t="shared" si="3"/>
        <v/>
      </c>
    </row>
    <row r="102" spans="1:10" x14ac:dyDescent="0.35">
      <c r="A102" s="19">
        <v>43598</v>
      </c>
      <c r="B102" s="20">
        <v>17</v>
      </c>
      <c r="C102" s="17">
        <v>18.952300000000001</v>
      </c>
      <c r="D102" s="19">
        <v>43598</v>
      </c>
      <c r="E102" s="20">
        <v>17</v>
      </c>
      <c r="I102" s="11">
        <f t="shared" si="2"/>
        <v>43598</v>
      </c>
      <c r="J102" s="11" t="str">
        <f t="shared" si="3"/>
        <v/>
      </c>
    </row>
    <row r="103" spans="1:10" x14ac:dyDescent="0.35">
      <c r="A103" s="19">
        <v>43598</v>
      </c>
      <c r="B103" s="20">
        <v>18</v>
      </c>
      <c r="C103" s="17">
        <v>23.465199999999999</v>
      </c>
      <c r="D103" s="19">
        <v>43598</v>
      </c>
      <c r="E103" s="20">
        <v>18</v>
      </c>
      <c r="I103" s="11">
        <f t="shared" si="2"/>
        <v>43598</v>
      </c>
      <c r="J103" s="11" t="str">
        <f t="shared" si="3"/>
        <v/>
      </c>
    </row>
    <row r="104" spans="1:10" x14ac:dyDescent="0.35">
      <c r="A104" s="19">
        <v>43598</v>
      </c>
      <c r="B104" s="20">
        <v>19</v>
      </c>
      <c r="C104" s="17">
        <v>37.184899999999999</v>
      </c>
      <c r="D104" s="19">
        <v>43598</v>
      </c>
      <c r="E104" s="20">
        <v>19</v>
      </c>
      <c r="I104" s="11">
        <f t="shared" si="2"/>
        <v>43598</v>
      </c>
      <c r="J104" s="11" t="str">
        <f t="shared" si="3"/>
        <v/>
      </c>
    </row>
    <row r="105" spans="1:10" x14ac:dyDescent="0.35">
      <c r="A105" s="19">
        <v>43598</v>
      </c>
      <c r="B105" s="20">
        <v>20</v>
      </c>
      <c r="C105" s="17">
        <v>60.648499999999999</v>
      </c>
      <c r="D105" s="19">
        <v>43598</v>
      </c>
      <c r="E105" s="20">
        <v>20</v>
      </c>
      <c r="I105" s="11">
        <f t="shared" si="2"/>
        <v>43598</v>
      </c>
      <c r="J105" s="11" t="str">
        <f t="shared" si="3"/>
        <v/>
      </c>
    </row>
    <row r="106" spans="1:10" x14ac:dyDescent="0.35">
      <c r="A106" s="19">
        <v>43598</v>
      </c>
      <c r="B106" s="20">
        <v>21</v>
      </c>
      <c r="C106" s="17">
        <v>56.095300000000002</v>
      </c>
      <c r="D106" s="19">
        <v>43598</v>
      </c>
      <c r="E106" s="20">
        <v>21</v>
      </c>
      <c r="I106" s="11">
        <f t="shared" si="2"/>
        <v>43598</v>
      </c>
      <c r="J106" s="11" t="str">
        <f t="shared" si="3"/>
        <v/>
      </c>
    </row>
    <row r="107" spans="1:10" x14ac:dyDescent="0.35">
      <c r="A107" s="19">
        <v>43599</v>
      </c>
      <c r="B107" s="20">
        <v>14</v>
      </c>
      <c r="C107" s="17">
        <v>16.1416</v>
      </c>
      <c r="D107" s="19">
        <v>43599</v>
      </c>
      <c r="E107" s="20">
        <v>14</v>
      </c>
      <c r="F107" s="18">
        <f>MAX(AVERAGE(C107:C110),AVERAGE(C108:C111),AVERAGE(C109:C112),AVERAGE(C110:C113),AVERAGE(C111:C114))</f>
        <v>52.372475000000001</v>
      </c>
      <c r="G107" s="18">
        <f>MAX(AVERAGE(C107:C109),AVERAGE(C108:C110),AVERAGE(C109:C111),AVERAGE(C110:C112),AVERAGE(C111:C113),AVERAGE(C112:C114))</f>
        <v>59.077866666666665</v>
      </c>
      <c r="H107" s="18">
        <f>MAX(AVERAGE(C107:C108),AVERAGE(C108:C109),AVERAGE(C109:C110),AVERAGE(C110:C111),AVERAGE(C111:C112),AVERAGE(C112:C113),AVERAGE(C113:C114))</f>
        <v>66.936300000000003</v>
      </c>
      <c r="I107" s="11">
        <f t="shared" si="2"/>
        <v>43599</v>
      </c>
      <c r="J107" s="11" t="str">
        <f t="shared" si="3"/>
        <v/>
      </c>
    </row>
    <row r="108" spans="1:10" x14ac:dyDescent="0.35">
      <c r="A108" s="19">
        <v>43599</v>
      </c>
      <c r="B108" s="20">
        <v>15</v>
      </c>
      <c r="C108" s="17">
        <v>19.6127</v>
      </c>
      <c r="D108" s="19">
        <v>43599</v>
      </c>
      <c r="E108" s="20">
        <v>15</v>
      </c>
      <c r="I108" s="11">
        <f t="shared" si="2"/>
        <v>43599</v>
      </c>
      <c r="J108" s="11" t="str">
        <f t="shared" si="3"/>
        <v/>
      </c>
    </row>
    <row r="109" spans="1:10" x14ac:dyDescent="0.35">
      <c r="A109" s="19">
        <v>43599</v>
      </c>
      <c r="B109" s="20">
        <v>16</v>
      </c>
      <c r="C109" s="17">
        <v>22.152000000000001</v>
      </c>
      <c r="D109" s="19">
        <v>43599</v>
      </c>
      <c r="E109" s="20">
        <v>16</v>
      </c>
      <c r="H109" s="18"/>
      <c r="I109" s="11">
        <f t="shared" si="2"/>
        <v>43599</v>
      </c>
      <c r="J109" s="11" t="str">
        <f t="shared" si="3"/>
        <v/>
      </c>
    </row>
    <row r="110" spans="1:10" x14ac:dyDescent="0.35">
      <c r="A110" s="19">
        <v>43599</v>
      </c>
      <c r="B110" s="20">
        <v>17</v>
      </c>
      <c r="C110" s="17">
        <v>24.678000000000001</v>
      </c>
      <c r="D110" s="19">
        <v>43599</v>
      </c>
      <c r="E110" s="20">
        <v>17</v>
      </c>
      <c r="I110" s="11">
        <f t="shared" si="2"/>
        <v>43599</v>
      </c>
      <c r="J110" s="11" t="str">
        <f t="shared" si="3"/>
        <v/>
      </c>
    </row>
    <row r="111" spans="1:10" x14ac:dyDescent="0.35">
      <c r="A111" s="19">
        <v>43599</v>
      </c>
      <c r="B111" s="20">
        <v>18</v>
      </c>
      <c r="C111" s="17">
        <v>32.256300000000003</v>
      </c>
      <c r="D111" s="19">
        <v>43599</v>
      </c>
      <c r="E111" s="20">
        <v>18</v>
      </c>
      <c r="I111" s="11">
        <f t="shared" si="2"/>
        <v>43599</v>
      </c>
      <c r="J111" s="11" t="str">
        <f t="shared" si="3"/>
        <v/>
      </c>
    </row>
    <row r="112" spans="1:10" x14ac:dyDescent="0.35">
      <c r="A112" s="19">
        <v>43599</v>
      </c>
      <c r="B112" s="20">
        <v>19</v>
      </c>
      <c r="C112" s="17">
        <v>43.360999999999997</v>
      </c>
      <c r="D112" s="19">
        <v>43599</v>
      </c>
      <c r="E112" s="20">
        <v>19</v>
      </c>
      <c r="I112" s="11">
        <f t="shared" si="2"/>
        <v>43599</v>
      </c>
      <c r="J112" s="11" t="str">
        <f t="shared" si="3"/>
        <v/>
      </c>
    </row>
    <row r="113" spans="1:10" x14ac:dyDescent="0.35">
      <c r="A113" s="19">
        <v>43599</v>
      </c>
      <c r="B113" s="20">
        <v>20</v>
      </c>
      <c r="C113" s="17">
        <v>67.336600000000004</v>
      </c>
      <c r="D113" s="19">
        <v>43599</v>
      </c>
      <c r="E113" s="20">
        <v>20</v>
      </c>
      <c r="I113" s="11">
        <f t="shared" si="2"/>
        <v>43599</v>
      </c>
      <c r="J113" s="11" t="str">
        <f t="shared" si="3"/>
        <v/>
      </c>
    </row>
    <row r="114" spans="1:10" x14ac:dyDescent="0.35">
      <c r="A114" s="19">
        <v>43599</v>
      </c>
      <c r="B114" s="20">
        <v>21</v>
      </c>
      <c r="C114" s="17">
        <v>66.536000000000001</v>
      </c>
      <c r="D114" s="19">
        <v>43599</v>
      </c>
      <c r="E114" s="20">
        <v>21</v>
      </c>
      <c r="I114" s="11">
        <f t="shared" si="2"/>
        <v>43599</v>
      </c>
      <c r="J114" s="11" t="str">
        <f t="shared" si="3"/>
        <v/>
      </c>
    </row>
    <row r="115" spans="1:10" x14ac:dyDescent="0.35">
      <c r="A115" s="19">
        <v>43600</v>
      </c>
      <c r="B115" s="20">
        <v>14</v>
      </c>
      <c r="C115" s="17">
        <v>19.235099999999999</v>
      </c>
      <c r="D115" s="19">
        <v>43600</v>
      </c>
      <c r="E115" s="20">
        <v>14</v>
      </c>
      <c r="F115" s="18">
        <f>MAX(AVERAGE(C115:C118),AVERAGE(C116:C119),AVERAGE(C117:C120),AVERAGE(C118:C121),AVERAGE(C119:C122))</f>
        <v>53.020649999999996</v>
      </c>
      <c r="G115" s="18">
        <f>MAX(AVERAGE(C115:C117),AVERAGE(C116:C118),AVERAGE(C117:C119),AVERAGE(C118:C120),AVERAGE(C119:C121),AVERAGE(C120:C122))</f>
        <v>60.375066666666669</v>
      </c>
      <c r="H115" s="18">
        <f>MAX(AVERAGE(C115:C116),AVERAGE(C116:C117),AVERAGE(C117:C118),AVERAGE(C118:C119),AVERAGE(C119:C120),AVERAGE(C120:C121),AVERAGE(C121:C122))</f>
        <v>67.469400000000007</v>
      </c>
      <c r="I115" s="11">
        <f t="shared" si="2"/>
        <v>43600</v>
      </c>
      <c r="J115" s="11" t="str">
        <f t="shared" si="3"/>
        <v/>
      </c>
    </row>
    <row r="116" spans="1:10" x14ac:dyDescent="0.35">
      <c r="A116" s="19">
        <v>43600</v>
      </c>
      <c r="B116" s="20">
        <v>15</v>
      </c>
      <c r="C116" s="17">
        <v>20.238</v>
      </c>
      <c r="D116" s="19">
        <v>43600</v>
      </c>
      <c r="E116" s="20">
        <v>15</v>
      </c>
      <c r="I116" s="11">
        <f t="shared" si="2"/>
        <v>43600</v>
      </c>
      <c r="J116" s="11" t="str">
        <f t="shared" si="3"/>
        <v/>
      </c>
    </row>
    <row r="117" spans="1:10" x14ac:dyDescent="0.35">
      <c r="A117" s="19">
        <v>43600</v>
      </c>
      <c r="B117" s="20">
        <v>16</v>
      </c>
      <c r="C117" s="17">
        <v>19.601700000000001</v>
      </c>
      <c r="D117" s="19">
        <v>43600</v>
      </c>
      <c r="E117" s="20">
        <v>16</v>
      </c>
      <c r="I117" s="11">
        <f t="shared" si="2"/>
        <v>43600</v>
      </c>
      <c r="J117" s="11" t="str">
        <f t="shared" si="3"/>
        <v/>
      </c>
    </row>
    <row r="118" spans="1:10" x14ac:dyDescent="0.35">
      <c r="A118" s="19">
        <v>43600</v>
      </c>
      <c r="B118" s="20">
        <v>17</v>
      </c>
      <c r="C118" s="17">
        <v>22.142600000000002</v>
      </c>
      <c r="D118" s="19">
        <v>43600</v>
      </c>
      <c r="E118" s="20">
        <v>17</v>
      </c>
      <c r="I118" s="11">
        <f t="shared" si="2"/>
        <v>43600</v>
      </c>
      <c r="J118" s="11" t="str">
        <f t="shared" si="3"/>
        <v/>
      </c>
    </row>
    <row r="119" spans="1:10" x14ac:dyDescent="0.35">
      <c r="A119" s="19">
        <v>43600</v>
      </c>
      <c r="B119" s="20">
        <v>18</v>
      </c>
      <c r="C119" s="17">
        <v>30.9574</v>
      </c>
      <c r="D119" s="19">
        <v>43600</v>
      </c>
      <c r="E119" s="20">
        <v>18</v>
      </c>
      <c r="H119" s="18"/>
      <c r="I119" s="11">
        <f t="shared" si="2"/>
        <v>43600</v>
      </c>
      <c r="J119" s="11" t="str">
        <f t="shared" si="3"/>
        <v/>
      </c>
    </row>
    <row r="120" spans="1:10" x14ac:dyDescent="0.35">
      <c r="A120" s="19">
        <v>43600</v>
      </c>
      <c r="B120" s="20">
        <v>19</v>
      </c>
      <c r="C120" s="17">
        <v>46.186399999999999</v>
      </c>
      <c r="D120" s="19">
        <v>43600</v>
      </c>
      <c r="E120" s="20">
        <v>19</v>
      </c>
      <c r="I120" s="11">
        <f t="shared" si="2"/>
        <v>43600</v>
      </c>
      <c r="J120" s="11" t="str">
        <f t="shared" si="3"/>
        <v/>
      </c>
    </row>
    <row r="121" spans="1:10" x14ac:dyDescent="0.35">
      <c r="A121" s="19">
        <v>43600</v>
      </c>
      <c r="B121" s="20">
        <v>20</v>
      </c>
      <c r="C121" s="17">
        <v>66.586799999999997</v>
      </c>
      <c r="D121" s="19">
        <v>43600</v>
      </c>
      <c r="E121" s="20">
        <v>20</v>
      </c>
      <c r="I121" s="11">
        <f t="shared" si="2"/>
        <v>43600</v>
      </c>
      <c r="J121" s="11" t="str">
        <f t="shared" si="3"/>
        <v/>
      </c>
    </row>
    <row r="122" spans="1:10" x14ac:dyDescent="0.35">
      <c r="A122" s="19">
        <v>43600</v>
      </c>
      <c r="B122" s="20">
        <v>21</v>
      </c>
      <c r="C122" s="17">
        <v>68.352000000000004</v>
      </c>
      <c r="D122" s="19">
        <v>43600</v>
      </c>
      <c r="E122" s="20">
        <v>21</v>
      </c>
      <c r="I122" s="11">
        <f t="shared" si="2"/>
        <v>43600</v>
      </c>
      <c r="J122" s="11" t="str">
        <f t="shared" si="3"/>
        <v/>
      </c>
    </row>
    <row r="123" spans="1:10" x14ac:dyDescent="0.35">
      <c r="A123" s="19">
        <v>43601</v>
      </c>
      <c r="B123" s="20">
        <v>14</v>
      </c>
      <c r="C123" s="17">
        <v>15.5321</v>
      </c>
      <c r="D123" s="19">
        <v>43601</v>
      </c>
      <c r="E123" s="20">
        <v>14</v>
      </c>
      <c r="F123" s="18">
        <f>MAX(AVERAGE(C123:C126),AVERAGE(C124:C127),AVERAGE(C125:C128),AVERAGE(C126:C129),AVERAGE(C127:C130))</f>
        <v>38.838999999999999</v>
      </c>
      <c r="G123" s="18">
        <f>MAX(AVERAGE(C123:C125),AVERAGE(C124:C126),AVERAGE(C125:C127),AVERAGE(C126:C128),AVERAGE(C127:C129),AVERAGE(C128:C130))</f>
        <v>46.385899999999999</v>
      </c>
      <c r="H123" s="18">
        <f>MAX(AVERAGE(C123:C124),AVERAGE(C124:C125),AVERAGE(C125:C126),AVERAGE(C126:C127),AVERAGE(C127:C128),AVERAGE(C128:C129),AVERAGE(C129:C130))</f>
        <v>54.862099999999998</v>
      </c>
      <c r="I123" s="11">
        <f t="shared" si="2"/>
        <v>43601</v>
      </c>
      <c r="J123" s="11" t="str">
        <f t="shared" si="3"/>
        <v/>
      </c>
    </row>
    <row r="124" spans="1:10" x14ac:dyDescent="0.35">
      <c r="A124" s="19">
        <v>43601</v>
      </c>
      <c r="B124" s="20">
        <v>15</v>
      </c>
      <c r="C124" s="17">
        <v>14.163500000000001</v>
      </c>
      <c r="D124" s="19">
        <v>43601</v>
      </c>
      <c r="E124" s="20">
        <v>15</v>
      </c>
      <c r="I124" s="11">
        <f t="shared" si="2"/>
        <v>43601</v>
      </c>
      <c r="J124" s="11" t="str">
        <f t="shared" si="3"/>
        <v/>
      </c>
    </row>
    <row r="125" spans="1:10" x14ac:dyDescent="0.35">
      <c r="A125" s="19">
        <v>43601</v>
      </c>
      <c r="B125" s="20">
        <v>16</v>
      </c>
      <c r="C125" s="17">
        <v>11.549300000000001</v>
      </c>
      <c r="D125" s="19">
        <v>43601</v>
      </c>
      <c r="E125" s="20">
        <v>16</v>
      </c>
      <c r="I125" s="11">
        <f t="shared" si="2"/>
        <v>43601</v>
      </c>
      <c r="J125" s="11" t="str">
        <f t="shared" si="3"/>
        <v/>
      </c>
    </row>
    <row r="126" spans="1:10" x14ac:dyDescent="0.35">
      <c r="A126" s="19">
        <v>43601</v>
      </c>
      <c r="B126" s="20">
        <v>17</v>
      </c>
      <c r="C126" s="17">
        <v>5.5349000000000004</v>
      </c>
      <c r="D126" s="19">
        <v>43601</v>
      </c>
      <c r="E126" s="20">
        <v>17</v>
      </c>
      <c r="I126" s="11">
        <f t="shared" si="2"/>
        <v>43601</v>
      </c>
      <c r="J126" s="11" t="str">
        <f t="shared" si="3"/>
        <v/>
      </c>
    </row>
    <row r="127" spans="1:10" x14ac:dyDescent="0.35">
      <c r="A127" s="19">
        <v>43601</v>
      </c>
      <c r="B127" s="20">
        <v>18</v>
      </c>
      <c r="C127" s="17">
        <v>16.1983</v>
      </c>
      <c r="D127" s="19">
        <v>43601</v>
      </c>
      <c r="E127" s="20">
        <v>18</v>
      </c>
      <c r="I127" s="11">
        <f t="shared" si="2"/>
        <v>43601</v>
      </c>
      <c r="J127" s="11" t="str">
        <f t="shared" si="3"/>
        <v/>
      </c>
    </row>
    <row r="128" spans="1:10" x14ac:dyDescent="0.35">
      <c r="A128" s="19">
        <v>43601</v>
      </c>
      <c r="B128" s="20">
        <v>19</v>
      </c>
      <c r="C128" s="17">
        <v>29.433499999999999</v>
      </c>
      <c r="D128" s="19">
        <v>43601</v>
      </c>
      <c r="E128" s="20">
        <v>19</v>
      </c>
      <c r="I128" s="11">
        <f t="shared" si="2"/>
        <v>43601</v>
      </c>
      <c r="J128" s="11" t="str">
        <f t="shared" si="3"/>
        <v/>
      </c>
    </row>
    <row r="129" spans="1:10" x14ac:dyDescent="0.35">
      <c r="A129" s="19">
        <v>43601</v>
      </c>
      <c r="B129" s="20">
        <v>20</v>
      </c>
      <c r="C129" s="17">
        <v>47.682400000000001</v>
      </c>
      <c r="D129" s="19">
        <v>43601</v>
      </c>
      <c r="E129" s="20">
        <v>20</v>
      </c>
      <c r="H129" s="18"/>
      <c r="I129" s="11">
        <f t="shared" si="2"/>
        <v>43601</v>
      </c>
      <c r="J129" s="11" t="str">
        <f t="shared" si="3"/>
        <v/>
      </c>
    </row>
    <row r="130" spans="1:10" x14ac:dyDescent="0.35">
      <c r="A130" s="19">
        <v>43601</v>
      </c>
      <c r="B130" s="20">
        <v>21</v>
      </c>
      <c r="C130" s="17">
        <v>62.041800000000002</v>
      </c>
      <c r="D130" s="19">
        <v>43601</v>
      </c>
      <c r="E130" s="20">
        <v>21</v>
      </c>
      <c r="I130" s="11">
        <f t="shared" si="2"/>
        <v>43601</v>
      </c>
      <c r="J130" s="11" t="str">
        <f t="shared" si="3"/>
        <v/>
      </c>
    </row>
    <row r="131" spans="1:10" x14ac:dyDescent="0.35">
      <c r="A131" s="19">
        <v>43602</v>
      </c>
      <c r="B131" s="20">
        <v>14</v>
      </c>
      <c r="C131" s="17">
        <v>0.66469999999999996</v>
      </c>
      <c r="D131" s="19">
        <v>43602</v>
      </c>
      <c r="E131" s="20">
        <v>14</v>
      </c>
      <c r="F131" s="18">
        <f>MAX(AVERAGE(C131:C134),AVERAGE(C132:C135),AVERAGE(C133:C136),AVERAGE(C134:C137),AVERAGE(C135:C138))</f>
        <v>32.2532</v>
      </c>
      <c r="G131" s="18">
        <f>MAX(AVERAGE(C131:C133),AVERAGE(C132:C134),AVERAGE(C133:C135),AVERAGE(C134:C136),AVERAGE(C135:C137),AVERAGE(C136:C138))</f>
        <v>41.278266666666667</v>
      </c>
      <c r="H131" s="18">
        <f>MAX(AVERAGE(C131:C132),AVERAGE(C132:C133),AVERAGE(C133:C134),AVERAGE(C134:C135),AVERAGE(C135:C136),AVERAGE(C136:C137),AVERAGE(C137:C138))</f>
        <v>49.943650000000005</v>
      </c>
      <c r="I131" s="11">
        <f t="shared" si="2"/>
        <v>43602</v>
      </c>
      <c r="J131" s="11" t="str">
        <f t="shared" si="3"/>
        <v/>
      </c>
    </row>
    <row r="132" spans="1:10" x14ac:dyDescent="0.35">
      <c r="A132" s="19">
        <v>43602</v>
      </c>
      <c r="B132" s="20">
        <v>15</v>
      </c>
      <c r="C132" s="17">
        <v>4.1985999999999999</v>
      </c>
      <c r="D132" s="19">
        <v>43602</v>
      </c>
      <c r="E132" s="20">
        <v>15</v>
      </c>
      <c r="I132" s="11">
        <f t="shared" ref="I132:I195" si="4">A132</f>
        <v>43602</v>
      </c>
      <c r="J132" s="11" t="str">
        <f t="shared" ref="J132:J195" si="5">IF(F132="","",IF(OR(F132&gt;=80,G132&gt;=80,H132&gt;=80),I132,""))</f>
        <v/>
      </c>
    </row>
    <row r="133" spans="1:10" x14ac:dyDescent="0.35">
      <c r="A133" s="19">
        <v>43602</v>
      </c>
      <c r="B133" s="20">
        <v>16</v>
      </c>
      <c r="C133" s="17">
        <v>0.38619999999999999</v>
      </c>
      <c r="D133" s="19">
        <v>43602</v>
      </c>
      <c r="E133" s="20">
        <v>16</v>
      </c>
      <c r="I133" s="11">
        <f t="shared" si="4"/>
        <v>43602</v>
      </c>
      <c r="J133" s="11" t="str">
        <f t="shared" si="5"/>
        <v/>
      </c>
    </row>
    <row r="134" spans="1:10" x14ac:dyDescent="0.35">
      <c r="A134" s="19">
        <v>43602</v>
      </c>
      <c r="B134" s="20">
        <v>17</v>
      </c>
      <c r="C134" s="17">
        <v>3.3553000000000002</v>
      </c>
      <c r="D134" s="19">
        <v>43602</v>
      </c>
      <c r="E134" s="20">
        <v>17</v>
      </c>
      <c r="I134" s="11">
        <f t="shared" si="4"/>
        <v>43602</v>
      </c>
      <c r="J134" s="11" t="str">
        <f t="shared" si="5"/>
        <v/>
      </c>
    </row>
    <row r="135" spans="1:10" x14ac:dyDescent="0.35">
      <c r="A135" s="19">
        <v>43602</v>
      </c>
      <c r="B135" s="20">
        <v>18</v>
      </c>
      <c r="C135" s="17">
        <v>5.1779999999999999</v>
      </c>
      <c r="D135" s="19">
        <v>43602</v>
      </c>
      <c r="E135" s="20">
        <v>18</v>
      </c>
      <c r="I135" s="11">
        <f t="shared" si="4"/>
        <v>43602</v>
      </c>
      <c r="J135" s="11" t="str">
        <f t="shared" si="5"/>
        <v/>
      </c>
    </row>
    <row r="136" spans="1:10" x14ac:dyDescent="0.35">
      <c r="A136" s="19">
        <v>43602</v>
      </c>
      <c r="B136" s="20">
        <v>19</v>
      </c>
      <c r="C136" s="17">
        <v>23.947500000000002</v>
      </c>
      <c r="D136" s="19">
        <v>43602</v>
      </c>
      <c r="E136" s="20">
        <v>19</v>
      </c>
      <c r="I136" s="11">
        <f t="shared" si="4"/>
        <v>43602</v>
      </c>
      <c r="J136" s="11" t="str">
        <f t="shared" si="5"/>
        <v/>
      </c>
    </row>
    <row r="137" spans="1:10" x14ac:dyDescent="0.35">
      <c r="A137" s="19">
        <v>43602</v>
      </c>
      <c r="B137" s="20">
        <v>20</v>
      </c>
      <c r="C137" s="17">
        <v>44.232100000000003</v>
      </c>
      <c r="D137" s="19">
        <v>43602</v>
      </c>
      <c r="E137" s="20">
        <v>20</v>
      </c>
      <c r="I137" s="11">
        <f t="shared" si="4"/>
        <v>43602</v>
      </c>
      <c r="J137" s="11" t="str">
        <f t="shared" si="5"/>
        <v/>
      </c>
    </row>
    <row r="138" spans="1:10" x14ac:dyDescent="0.35">
      <c r="A138" s="19">
        <v>43602</v>
      </c>
      <c r="B138" s="20">
        <v>21</v>
      </c>
      <c r="C138" s="17">
        <v>55.655200000000001</v>
      </c>
      <c r="D138" s="19">
        <v>43602</v>
      </c>
      <c r="E138" s="20">
        <v>21</v>
      </c>
      <c r="I138" s="11">
        <f t="shared" si="4"/>
        <v>43602</v>
      </c>
      <c r="J138" s="11" t="str">
        <f t="shared" si="5"/>
        <v/>
      </c>
    </row>
    <row r="139" spans="1:10" x14ac:dyDescent="0.35">
      <c r="A139" s="19">
        <v>43603</v>
      </c>
      <c r="B139" s="20">
        <v>14</v>
      </c>
      <c r="C139" s="17">
        <v>0</v>
      </c>
      <c r="D139" s="19">
        <v>43603</v>
      </c>
      <c r="E139" s="20">
        <v>14</v>
      </c>
      <c r="F139" s="18">
        <f>MAX(AVERAGE(C139:C142),AVERAGE(C140:C143),AVERAGE(C141:C144),AVERAGE(C142:C145),AVERAGE(C143:C146))</f>
        <v>30.185699999999997</v>
      </c>
      <c r="G139" s="18">
        <f>MAX(AVERAGE(C139:C141),AVERAGE(C140:C142),AVERAGE(C141:C143),AVERAGE(C142:C144),AVERAGE(C143:C145),AVERAGE(C144:C146))</f>
        <v>35.200433333333329</v>
      </c>
      <c r="H139" s="18">
        <f>MAX(AVERAGE(C139:C140),AVERAGE(C140:C141),AVERAGE(C141:C142),AVERAGE(C142:C143),AVERAGE(C143:C144),AVERAGE(C144:C145),AVERAGE(C145:C146))</f>
        <v>43.426249999999996</v>
      </c>
      <c r="I139" s="11">
        <f t="shared" si="4"/>
        <v>43603</v>
      </c>
      <c r="J139" s="11" t="str">
        <f t="shared" si="5"/>
        <v/>
      </c>
    </row>
    <row r="140" spans="1:10" x14ac:dyDescent="0.35">
      <c r="A140" s="19">
        <v>43603</v>
      </c>
      <c r="B140" s="20">
        <v>15</v>
      </c>
      <c r="C140" s="17">
        <v>0</v>
      </c>
      <c r="D140" s="19">
        <v>43603</v>
      </c>
      <c r="E140" s="20">
        <v>15</v>
      </c>
      <c r="I140" s="11">
        <f t="shared" si="4"/>
        <v>43603</v>
      </c>
      <c r="J140" s="11" t="str">
        <f t="shared" si="5"/>
        <v/>
      </c>
    </row>
    <row r="141" spans="1:10" x14ac:dyDescent="0.35">
      <c r="A141" s="19">
        <v>43603</v>
      </c>
      <c r="B141" s="20">
        <v>16</v>
      </c>
      <c r="C141" s="17">
        <v>0.1249</v>
      </c>
      <c r="D141" s="19">
        <v>43603</v>
      </c>
      <c r="E141" s="20">
        <v>16</v>
      </c>
      <c r="I141" s="11">
        <f t="shared" si="4"/>
        <v>43603</v>
      </c>
      <c r="J141" s="11" t="str">
        <f t="shared" si="5"/>
        <v/>
      </c>
    </row>
    <row r="142" spans="1:10" x14ac:dyDescent="0.35">
      <c r="A142" s="19">
        <v>43603</v>
      </c>
      <c r="B142" s="20">
        <v>17</v>
      </c>
      <c r="C142" s="17">
        <v>1.1865000000000001</v>
      </c>
      <c r="D142" s="19">
        <v>43603</v>
      </c>
      <c r="E142" s="20">
        <v>17</v>
      </c>
      <c r="I142" s="11">
        <f t="shared" si="4"/>
        <v>43603</v>
      </c>
      <c r="J142" s="11" t="str">
        <f t="shared" si="5"/>
        <v/>
      </c>
    </row>
    <row r="143" spans="1:10" x14ac:dyDescent="0.35">
      <c r="A143" s="19">
        <v>43603</v>
      </c>
      <c r="B143" s="20">
        <v>18</v>
      </c>
      <c r="C143" s="17">
        <v>15.141500000000001</v>
      </c>
      <c r="D143" s="19">
        <v>43603</v>
      </c>
      <c r="E143" s="20">
        <v>18</v>
      </c>
      <c r="H143" s="18"/>
      <c r="I143" s="11">
        <f t="shared" si="4"/>
        <v>43603</v>
      </c>
      <c r="J143" s="11" t="str">
        <f t="shared" si="5"/>
        <v/>
      </c>
    </row>
    <row r="144" spans="1:10" x14ac:dyDescent="0.35">
      <c r="A144" s="19">
        <v>43603</v>
      </c>
      <c r="B144" s="20">
        <v>19</v>
      </c>
      <c r="C144" s="17">
        <v>18.748799999999999</v>
      </c>
      <c r="D144" s="19">
        <v>43603</v>
      </c>
      <c r="E144" s="20">
        <v>19</v>
      </c>
      <c r="I144" s="11">
        <f t="shared" si="4"/>
        <v>43603</v>
      </c>
      <c r="J144" s="11" t="str">
        <f t="shared" si="5"/>
        <v/>
      </c>
    </row>
    <row r="145" spans="1:10" x14ac:dyDescent="0.35">
      <c r="A145" s="19">
        <v>43603</v>
      </c>
      <c r="B145" s="20">
        <v>20</v>
      </c>
      <c r="C145" s="17">
        <v>36.200200000000002</v>
      </c>
      <c r="D145" s="19">
        <v>43603</v>
      </c>
      <c r="E145" s="20">
        <v>20</v>
      </c>
      <c r="I145" s="11">
        <f t="shared" si="4"/>
        <v>43603</v>
      </c>
      <c r="J145" s="11" t="str">
        <f t="shared" si="5"/>
        <v/>
      </c>
    </row>
    <row r="146" spans="1:10" x14ac:dyDescent="0.35">
      <c r="A146" s="19">
        <v>43603</v>
      </c>
      <c r="B146" s="20">
        <v>21</v>
      </c>
      <c r="C146" s="17">
        <v>50.652299999999997</v>
      </c>
      <c r="D146" s="19">
        <v>43603</v>
      </c>
      <c r="E146" s="20">
        <v>21</v>
      </c>
      <c r="I146" s="11">
        <f t="shared" si="4"/>
        <v>43603</v>
      </c>
      <c r="J146" s="11" t="str">
        <f t="shared" si="5"/>
        <v/>
      </c>
    </row>
    <row r="147" spans="1:10" x14ac:dyDescent="0.35">
      <c r="A147" s="19">
        <v>43604</v>
      </c>
      <c r="B147" s="20">
        <v>14</v>
      </c>
      <c r="C147" s="17">
        <v>-8.4122000000000003</v>
      </c>
      <c r="D147" s="19">
        <v>43604</v>
      </c>
      <c r="E147" s="20">
        <v>14</v>
      </c>
      <c r="F147" s="18">
        <f>MAX(AVERAGE(C147:C150),AVERAGE(C148:C151),AVERAGE(C149:C152),AVERAGE(C150:C153),AVERAGE(C151:C154))</f>
        <v>23.1769</v>
      </c>
      <c r="G147" s="18">
        <f>MAX(AVERAGE(C147:C149),AVERAGE(C148:C150),AVERAGE(C149:C151),AVERAGE(C150:C152),AVERAGE(C151:C153),AVERAGE(C152:C154))</f>
        <v>30.89906666666667</v>
      </c>
      <c r="H147" s="18">
        <f>MAX(AVERAGE(C147:C148),AVERAGE(C148:C149),AVERAGE(C149:C150),AVERAGE(C150:C151),AVERAGE(C151:C152),AVERAGE(C152:C153),AVERAGE(C153:C154))</f>
        <v>40.126649999999998</v>
      </c>
      <c r="I147" s="11">
        <f t="shared" si="4"/>
        <v>43604</v>
      </c>
      <c r="J147" s="11" t="str">
        <f t="shared" si="5"/>
        <v/>
      </c>
    </row>
    <row r="148" spans="1:10" x14ac:dyDescent="0.35">
      <c r="A148" s="19">
        <v>43604</v>
      </c>
      <c r="B148" s="20">
        <v>15</v>
      </c>
      <c r="C148" s="17">
        <v>-9.9011999999999993</v>
      </c>
      <c r="D148" s="19">
        <v>43604</v>
      </c>
      <c r="E148" s="20">
        <v>15</v>
      </c>
      <c r="I148" s="11">
        <f t="shared" si="4"/>
        <v>43604</v>
      </c>
      <c r="J148" s="11" t="str">
        <f t="shared" si="5"/>
        <v/>
      </c>
    </row>
    <row r="149" spans="1:10" x14ac:dyDescent="0.35">
      <c r="A149" s="19">
        <v>43604</v>
      </c>
      <c r="B149" s="20">
        <v>16</v>
      </c>
      <c r="C149" s="17">
        <v>-2.7978999999999998</v>
      </c>
      <c r="D149" s="19">
        <v>43604</v>
      </c>
      <c r="E149" s="20">
        <v>16</v>
      </c>
      <c r="I149" s="11">
        <f t="shared" si="4"/>
        <v>43604</v>
      </c>
      <c r="J149" s="11" t="str">
        <f t="shared" si="5"/>
        <v/>
      </c>
    </row>
    <row r="150" spans="1:10" x14ac:dyDescent="0.35">
      <c r="A150" s="19">
        <v>43604</v>
      </c>
      <c r="B150" s="20">
        <v>17</v>
      </c>
      <c r="C150" s="17">
        <v>-0.97240000000000004</v>
      </c>
      <c r="D150" s="19">
        <v>43604</v>
      </c>
      <c r="E150" s="20">
        <v>17</v>
      </c>
      <c r="I150" s="11">
        <f t="shared" si="4"/>
        <v>43604</v>
      </c>
      <c r="J150" s="11" t="str">
        <f t="shared" si="5"/>
        <v/>
      </c>
    </row>
    <row r="151" spans="1:10" x14ac:dyDescent="0.35">
      <c r="A151" s="19">
        <v>43604</v>
      </c>
      <c r="B151" s="20">
        <v>18</v>
      </c>
      <c r="C151" s="17">
        <v>1.04E-2</v>
      </c>
      <c r="D151" s="19">
        <v>43604</v>
      </c>
      <c r="E151" s="20">
        <v>18</v>
      </c>
      <c r="I151" s="11">
        <f t="shared" si="4"/>
        <v>43604</v>
      </c>
      <c r="J151" s="11" t="str">
        <f t="shared" si="5"/>
        <v/>
      </c>
    </row>
    <row r="152" spans="1:10" x14ac:dyDescent="0.35">
      <c r="A152" s="19">
        <v>43604</v>
      </c>
      <c r="B152" s="20">
        <v>19</v>
      </c>
      <c r="C152" s="17">
        <v>12.443899999999999</v>
      </c>
      <c r="D152" s="19">
        <v>43604</v>
      </c>
      <c r="E152" s="20">
        <v>19</v>
      </c>
      <c r="I152" s="11">
        <f t="shared" si="4"/>
        <v>43604</v>
      </c>
      <c r="J152" s="11" t="str">
        <f t="shared" si="5"/>
        <v/>
      </c>
    </row>
    <row r="153" spans="1:10" x14ac:dyDescent="0.35">
      <c r="A153" s="19">
        <v>43604</v>
      </c>
      <c r="B153" s="20">
        <v>20</v>
      </c>
      <c r="C153" s="17">
        <v>29.831399999999999</v>
      </c>
      <c r="D153" s="19">
        <v>43604</v>
      </c>
      <c r="E153" s="20">
        <v>20</v>
      </c>
      <c r="I153" s="11">
        <f t="shared" si="4"/>
        <v>43604</v>
      </c>
      <c r="J153" s="11" t="str">
        <f t="shared" si="5"/>
        <v/>
      </c>
    </row>
    <row r="154" spans="1:10" x14ac:dyDescent="0.35">
      <c r="A154" s="19">
        <v>43604</v>
      </c>
      <c r="B154" s="20">
        <v>21</v>
      </c>
      <c r="C154" s="17">
        <v>50.421900000000001</v>
      </c>
      <c r="D154" s="19">
        <v>43604</v>
      </c>
      <c r="E154" s="20">
        <v>21</v>
      </c>
      <c r="I154" s="11">
        <f t="shared" si="4"/>
        <v>43604</v>
      </c>
      <c r="J154" s="11" t="str">
        <f t="shared" si="5"/>
        <v/>
      </c>
    </row>
    <row r="155" spans="1:10" x14ac:dyDescent="0.35">
      <c r="A155" s="19">
        <v>43605</v>
      </c>
      <c r="B155" s="20">
        <v>14</v>
      </c>
      <c r="C155" s="17">
        <v>2.2061000000000002</v>
      </c>
      <c r="D155" s="19">
        <v>43605</v>
      </c>
      <c r="E155" s="20">
        <v>14</v>
      </c>
      <c r="F155" s="18">
        <f>MAX(AVERAGE(C155:C158),AVERAGE(C156:C159),AVERAGE(C157:C160),AVERAGE(C158:C161),AVERAGE(C159:C162))</f>
        <v>31.198475000000002</v>
      </c>
      <c r="G155" s="18">
        <f>MAX(AVERAGE(C155:C157),AVERAGE(C156:C158),AVERAGE(C157:C159),AVERAGE(C158:C160),AVERAGE(C159:C161),AVERAGE(C160:C162))</f>
        <v>40.792033333333336</v>
      </c>
      <c r="H155" s="18">
        <f>MAX(AVERAGE(C155:C156),AVERAGE(C156:C157),AVERAGE(C157:C158),AVERAGE(C158:C159),AVERAGE(C159:C160),AVERAGE(C160:C161),AVERAGE(C161:C162))</f>
        <v>50.72325</v>
      </c>
      <c r="I155" s="11">
        <f t="shared" si="4"/>
        <v>43605</v>
      </c>
      <c r="J155" s="11" t="str">
        <f t="shared" si="5"/>
        <v/>
      </c>
    </row>
    <row r="156" spans="1:10" x14ac:dyDescent="0.35">
      <c r="A156" s="19">
        <v>43605</v>
      </c>
      <c r="B156" s="20">
        <v>15</v>
      </c>
      <c r="C156" s="17">
        <v>-1.6818</v>
      </c>
      <c r="D156" s="19">
        <v>43605</v>
      </c>
      <c r="E156" s="20">
        <v>15</v>
      </c>
      <c r="I156" s="11">
        <f t="shared" si="4"/>
        <v>43605</v>
      </c>
      <c r="J156" s="11" t="str">
        <f t="shared" si="5"/>
        <v/>
      </c>
    </row>
    <row r="157" spans="1:10" x14ac:dyDescent="0.35">
      <c r="A157" s="19">
        <v>43605</v>
      </c>
      <c r="B157" s="20">
        <v>16</v>
      </c>
      <c r="C157" s="17">
        <v>0.27560000000000001</v>
      </c>
      <c r="D157" s="19">
        <v>43605</v>
      </c>
      <c r="E157" s="20">
        <v>16</v>
      </c>
      <c r="H157" s="18"/>
      <c r="I157" s="11">
        <f t="shared" si="4"/>
        <v>43605</v>
      </c>
      <c r="J157" s="11" t="str">
        <f t="shared" si="5"/>
        <v/>
      </c>
    </row>
    <row r="158" spans="1:10" x14ac:dyDescent="0.35">
      <c r="A158" s="19">
        <v>43605</v>
      </c>
      <c r="B158" s="20">
        <v>17</v>
      </c>
      <c r="C158" s="17">
        <v>3.5701000000000001</v>
      </c>
      <c r="D158" s="19">
        <v>43605</v>
      </c>
      <c r="E158" s="20">
        <v>17</v>
      </c>
      <c r="I158" s="11">
        <f t="shared" si="4"/>
        <v>43605</v>
      </c>
      <c r="J158" s="11" t="str">
        <f t="shared" si="5"/>
        <v/>
      </c>
    </row>
    <row r="159" spans="1:10" x14ac:dyDescent="0.35">
      <c r="A159" s="19">
        <v>43605</v>
      </c>
      <c r="B159" s="20">
        <v>18</v>
      </c>
      <c r="C159" s="17">
        <v>2.4178000000000002</v>
      </c>
      <c r="D159" s="19">
        <v>43605</v>
      </c>
      <c r="E159" s="20">
        <v>18</v>
      </c>
      <c r="I159" s="11">
        <f t="shared" si="4"/>
        <v>43605</v>
      </c>
      <c r="J159" s="11" t="str">
        <f t="shared" si="5"/>
        <v/>
      </c>
    </row>
    <row r="160" spans="1:10" x14ac:dyDescent="0.35">
      <c r="A160" s="19">
        <v>43605</v>
      </c>
      <c r="B160" s="20">
        <v>19</v>
      </c>
      <c r="C160" s="17">
        <v>20.929600000000001</v>
      </c>
      <c r="D160" s="19">
        <v>43605</v>
      </c>
      <c r="E160" s="20">
        <v>19</v>
      </c>
      <c r="I160" s="11">
        <f t="shared" si="4"/>
        <v>43605</v>
      </c>
      <c r="J160" s="11" t="str">
        <f t="shared" si="5"/>
        <v/>
      </c>
    </row>
    <row r="161" spans="1:10" x14ac:dyDescent="0.35">
      <c r="A161" s="19">
        <v>43605</v>
      </c>
      <c r="B161" s="20">
        <v>20</v>
      </c>
      <c r="C161" s="17">
        <v>44.184800000000003</v>
      </c>
      <c r="D161" s="19">
        <v>43605</v>
      </c>
      <c r="E161" s="20">
        <v>20</v>
      </c>
      <c r="I161" s="11">
        <f t="shared" si="4"/>
        <v>43605</v>
      </c>
      <c r="J161" s="11" t="str">
        <f t="shared" si="5"/>
        <v/>
      </c>
    </row>
    <row r="162" spans="1:10" x14ac:dyDescent="0.35">
      <c r="A162" s="19">
        <v>43605</v>
      </c>
      <c r="B162" s="20">
        <v>21</v>
      </c>
      <c r="C162" s="17">
        <v>57.261699999999998</v>
      </c>
      <c r="D162" s="19">
        <v>43605</v>
      </c>
      <c r="E162" s="20">
        <v>21</v>
      </c>
      <c r="I162" s="11">
        <f t="shared" si="4"/>
        <v>43605</v>
      </c>
      <c r="J162" s="11" t="str">
        <f t="shared" si="5"/>
        <v/>
      </c>
    </row>
    <row r="163" spans="1:10" x14ac:dyDescent="0.35">
      <c r="A163" s="19">
        <v>43606</v>
      </c>
      <c r="B163" s="20">
        <v>14</v>
      </c>
      <c r="C163" s="17">
        <v>3.2370999999999999</v>
      </c>
      <c r="D163" s="19">
        <v>43606</v>
      </c>
      <c r="E163" s="20">
        <v>14</v>
      </c>
      <c r="F163" s="18">
        <f>MAX(AVERAGE(C163:C166),AVERAGE(C164:C167),AVERAGE(C165:C168),AVERAGE(C166:C169),AVERAGE(C167:C170))</f>
        <v>32.344699999999996</v>
      </c>
      <c r="G163" s="18">
        <f>MAX(AVERAGE(C163:C165),AVERAGE(C164:C166),AVERAGE(C165:C167),AVERAGE(C166:C168),AVERAGE(C167:C169),AVERAGE(C168:C170))</f>
        <v>38.277766666666672</v>
      </c>
      <c r="H163" s="18">
        <f>MAX(AVERAGE(C163:C164),AVERAGE(C164:C165),AVERAGE(C165:C166),AVERAGE(C166:C167),AVERAGE(C167:C168),AVERAGE(C168:C169),AVERAGE(C169:C170))</f>
        <v>45.4895</v>
      </c>
      <c r="I163" s="11">
        <f t="shared" si="4"/>
        <v>43606</v>
      </c>
      <c r="J163" s="11" t="str">
        <f t="shared" si="5"/>
        <v/>
      </c>
    </row>
    <row r="164" spans="1:10" x14ac:dyDescent="0.35">
      <c r="A164" s="19">
        <v>43606</v>
      </c>
      <c r="B164" s="20">
        <v>15</v>
      </c>
      <c r="C164" s="17">
        <v>0.42659999999999998</v>
      </c>
      <c r="D164" s="19">
        <v>43606</v>
      </c>
      <c r="E164" s="20">
        <v>15</v>
      </c>
      <c r="I164" s="11">
        <f t="shared" si="4"/>
        <v>43606</v>
      </c>
      <c r="J164" s="11" t="str">
        <f t="shared" si="5"/>
        <v/>
      </c>
    </row>
    <row r="165" spans="1:10" x14ac:dyDescent="0.35">
      <c r="A165" s="19">
        <v>43606</v>
      </c>
      <c r="B165" s="20">
        <v>16</v>
      </c>
      <c r="C165" s="17">
        <v>0.2465</v>
      </c>
      <c r="D165" s="19">
        <v>43606</v>
      </c>
      <c r="E165" s="20">
        <v>16</v>
      </c>
      <c r="I165" s="11">
        <f t="shared" si="4"/>
        <v>43606</v>
      </c>
      <c r="J165" s="11" t="str">
        <f t="shared" si="5"/>
        <v/>
      </c>
    </row>
    <row r="166" spans="1:10" x14ac:dyDescent="0.35">
      <c r="A166" s="19">
        <v>43606</v>
      </c>
      <c r="B166" s="20">
        <v>17</v>
      </c>
      <c r="C166" s="17">
        <v>3.5323000000000002</v>
      </c>
      <c r="D166" s="19">
        <v>43606</v>
      </c>
      <c r="E166" s="20">
        <v>17</v>
      </c>
      <c r="I166" s="11">
        <f t="shared" si="4"/>
        <v>43606</v>
      </c>
      <c r="J166" s="11" t="str">
        <f t="shared" si="5"/>
        <v/>
      </c>
    </row>
    <row r="167" spans="1:10" x14ac:dyDescent="0.35">
      <c r="A167" s="19">
        <v>43606</v>
      </c>
      <c r="B167" s="20">
        <v>18</v>
      </c>
      <c r="C167" s="17">
        <v>14.545500000000001</v>
      </c>
      <c r="D167" s="19">
        <v>43606</v>
      </c>
      <c r="E167" s="20">
        <v>18</v>
      </c>
      <c r="H167" s="18"/>
      <c r="I167" s="11">
        <f t="shared" si="4"/>
        <v>43606</v>
      </c>
      <c r="J167" s="11" t="str">
        <f t="shared" si="5"/>
        <v/>
      </c>
    </row>
    <row r="168" spans="1:10" x14ac:dyDescent="0.35">
      <c r="A168" s="19">
        <v>43606</v>
      </c>
      <c r="B168" s="20">
        <v>19</v>
      </c>
      <c r="C168" s="17">
        <v>23.854299999999999</v>
      </c>
      <c r="D168" s="19">
        <v>43606</v>
      </c>
      <c r="E168" s="20">
        <v>19</v>
      </c>
      <c r="I168" s="11">
        <f t="shared" si="4"/>
        <v>43606</v>
      </c>
      <c r="J168" s="11" t="str">
        <f t="shared" si="5"/>
        <v/>
      </c>
    </row>
    <row r="169" spans="1:10" x14ac:dyDescent="0.35">
      <c r="A169" s="19">
        <v>43606</v>
      </c>
      <c r="B169" s="20">
        <v>20</v>
      </c>
      <c r="C169" s="17">
        <v>41.208599999999997</v>
      </c>
      <c r="D169" s="19">
        <v>43606</v>
      </c>
      <c r="E169" s="20">
        <v>20</v>
      </c>
      <c r="I169" s="11">
        <f t="shared" si="4"/>
        <v>43606</v>
      </c>
      <c r="J169" s="11" t="str">
        <f t="shared" si="5"/>
        <v/>
      </c>
    </row>
    <row r="170" spans="1:10" x14ac:dyDescent="0.35">
      <c r="A170" s="19">
        <v>43606</v>
      </c>
      <c r="B170" s="20">
        <v>21</v>
      </c>
      <c r="C170" s="17">
        <v>49.770400000000002</v>
      </c>
      <c r="D170" s="19">
        <v>43606</v>
      </c>
      <c r="E170" s="20">
        <v>21</v>
      </c>
      <c r="I170" s="11">
        <f t="shared" si="4"/>
        <v>43606</v>
      </c>
      <c r="J170" s="11" t="str">
        <f t="shared" si="5"/>
        <v/>
      </c>
    </row>
    <row r="171" spans="1:10" x14ac:dyDescent="0.35">
      <c r="A171" s="19">
        <v>43607</v>
      </c>
      <c r="B171" s="20">
        <v>14</v>
      </c>
      <c r="C171" s="17">
        <v>1.6254999999999999</v>
      </c>
      <c r="D171" s="19">
        <v>43607</v>
      </c>
      <c r="E171" s="20">
        <v>14</v>
      </c>
      <c r="F171" s="18">
        <f>MAX(AVERAGE(C171:C174),AVERAGE(C172:C175),AVERAGE(C173:C176),AVERAGE(C174:C177),AVERAGE(C175:C178))</f>
        <v>32.502049999999997</v>
      </c>
      <c r="G171" s="18">
        <f>MAX(AVERAGE(C171:C173),AVERAGE(C172:C174),AVERAGE(C173:C175),AVERAGE(C174:C176),AVERAGE(C175:C177),AVERAGE(C176:C178))</f>
        <v>38.295366666666666</v>
      </c>
      <c r="H171" s="18">
        <f>MAX(AVERAGE(C171:C172),AVERAGE(C172:C173),AVERAGE(C173:C174),AVERAGE(C174:C175),AVERAGE(C175:C176),AVERAGE(C176:C177),AVERAGE(C177:C178))</f>
        <v>45.147399999999998</v>
      </c>
      <c r="I171" s="11">
        <f t="shared" si="4"/>
        <v>43607</v>
      </c>
      <c r="J171" s="11" t="str">
        <f t="shared" si="5"/>
        <v/>
      </c>
    </row>
    <row r="172" spans="1:10" x14ac:dyDescent="0.35">
      <c r="A172" s="19">
        <v>43607</v>
      </c>
      <c r="B172" s="20">
        <v>15</v>
      </c>
      <c r="C172" s="17">
        <v>1.0149999999999999</v>
      </c>
      <c r="D172" s="19">
        <v>43607</v>
      </c>
      <c r="E172" s="20">
        <v>15</v>
      </c>
      <c r="I172" s="11">
        <f t="shared" si="4"/>
        <v>43607</v>
      </c>
      <c r="J172" s="11" t="str">
        <f t="shared" si="5"/>
        <v/>
      </c>
    </row>
    <row r="173" spans="1:10" x14ac:dyDescent="0.35">
      <c r="A173" s="19">
        <v>43607</v>
      </c>
      <c r="B173" s="20">
        <v>16</v>
      </c>
      <c r="C173" s="17">
        <v>1.3371</v>
      </c>
      <c r="D173" s="19">
        <v>43607</v>
      </c>
      <c r="E173" s="20">
        <v>16</v>
      </c>
      <c r="I173" s="11">
        <f t="shared" si="4"/>
        <v>43607</v>
      </c>
      <c r="J173" s="11" t="str">
        <f t="shared" si="5"/>
        <v/>
      </c>
    </row>
    <row r="174" spans="1:10" x14ac:dyDescent="0.35">
      <c r="A174" s="19">
        <v>43607</v>
      </c>
      <c r="B174" s="20">
        <v>17</v>
      </c>
      <c r="C174" s="17">
        <v>5.2999000000000001</v>
      </c>
      <c r="D174" s="19">
        <v>43607</v>
      </c>
      <c r="E174" s="20">
        <v>17</v>
      </c>
      <c r="I174" s="11">
        <f t="shared" si="4"/>
        <v>43607</v>
      </c>
      <c r="J174" s="11" t="str">
        <f t="shared" si="5"/>
        <v/>
      </c>
    </row>
    <row r="175" spans="1:10" x14ac:dyDescent="0.35">
      <c r="A175" s="19">
        <v>43607</v>
      </c>
      <c r="B175" s="20">
        <v>18</v>
      </c>
      <c r="C175" s="17">
        <v>15.1221</v>
      </c>
      <c r="D175" s="19">
        <v>43607</v>
      </c>
      <c r="E175" s="20">
        <v>18</v>
      </c>
      <c r="I175" s="11">
        <f t="shared" si="4"/>
        <v>43607</v>
      </c>
      <c r="J175" s="11" t="str">
        <f t="shared" si="5"/>
        <v/>
      </c>
    </row>
    <row r="176" spans="1:10" x14ac:dyDescent="0.35">
      <c r="A176" s="19">
        <v>43607</v>
      </c>
      <c r="B176" s="20">
        <v>19</v>
      </c>
      <c r="C176" s="17">
        <v>24.5913</v>
      </c>
      <c r="D176" s="19">
        <v>43607</v>
      </c>
      <c r="E176" s="20">
        <v>19</v>
      </c>
      <c r="I176" s="11">
        <f t="shared" si="4"/>
        <v>43607</v>
      </c>
      <c r="J176" s="11" t="str">
        <f t="shared" si="5"/>
        <v/>
      </c>
    </row>
    <row r="177" spans="1:10" x14ac:dyDescent="0.35">
      <c r="A177" s="19">
        <v>43607</v>
      </c>
      <c r="B177" s="20">
        <v>20</v>
      </c>
      <c r="C177" s="17">
        <v>40.113799999999998</v>
      </c>
      <c r="D177" s="19">
        <v>43607</v>
      </c>
      <c r="E177" s="20">
        <v>20</v>
      </c>
      <c r="H177" s="18"/>
      <c r="I177" s="11">
        <f t="shared" si="4"/>
        <v>43607</v>
      </c>
      <c r="J177" s="11" t="str">
        <f t="shared" si="5"/>
        <v/>
      </c>
    </row>
    <row r="178" spans="1:10" x14ac:dyDescent="0.35">
      <c r="A178" s="19">
        <v>43607</v>
      </c>
      <c r="B178" s="20">
        <v>21</v>
      </c>
      <c r="C178" s="17">
        <v>50.180999999999997</v>
      </c>
      <c r="D178" s="19">
        <v>43607</v>
      </c>
      <c r="E178" s="20">
        <v>21</v>
      </c>
      <c r="I178" s="11">
        <f t="shared" si="4"/>
        <v>43607</v>
      </c>
      <c r="J178" s="11" t="str">
        <f t="shared" si="5"/>
        <v/>
      </c>
    </row>
    <row r="179" spans="1:10" x14ac:dyDescent="0.35">
      <c r="A179" s="19">
        <v>43608</v>
      </c>
      <c r="B179" s="20">
        <v>14</v>
      </c>
      <c r="C179" s="17">
        <v>8.8958999999999993</v>
      </c>
      <c r="D179" s="19">
        <v>43608</v>
      </c>
      <c r="E179" s="20">
        <v>14</v>
      </c>
      <c r="F179" s="18">
        <f>MAX(AVERAGE(C179:C182),AVERAGE(C180:C183),AVERAGE(C181:C184),AVERAGE(C182:C185),AVERAGE(C183:C186))</f>
        <v>43.904299999999999</v>
      </c>
      <c r="G179" s="18">
        <f>MAX(AVERAGE(C179:C181),AVERAGE(C180:C182),AVERAGE(C181:C183),AVERAGE(C182:C184),AVERAGE(C183:C185),AVERAGE(C184:C186))</f>
        <v>50.384266666666669</v>
      </c>
      <c r="H179" s="18">
        <f>MAX(AVERAGE(C179:C180),AVERAGE(C180:C181),AVERAGE(C181:C182),AVERAGE(C182:C183),AVERAGE(C183:C184),AVERAGE(C184:C185),AVERAGE(C185:C186))</f>
        <v>56.031399999999998</v>
      </c>
      <c r="I179" s="11">
        <f t="shared" si="4"/>
        <v>43608</v>
      </c>
      <c r="J179" s="11" t="str">
        <f t="shared" si="5"/>
        <v/>
      </c>
    </row>
    <row r="180" spans="1:10" x14ac:dyDescent="0.35">
      <c r="A180" s="19">
        <v>43608</v>
      </c>
      <c r="B180" s="20">
        <v>15</v>
      </c>
      <c r="C180" s="17">
        <v>9.5484000000000009</v>
      </c>
      <c r="D180" s="19">
        <v>43608</v>
      </c>
      <c r="E180" s="20">
        <v>15</v>
      </c>
      <c r="I180" s="11">
        <f t="shared" si="4"/>
        <v>43608</v>
      </c>
      <c r="J180" s="11" t="str">
        <f t="shared" si="5"/>
        <v/>
      </c>
    </row>
    <row r="181" spans="1:10" x14ac:dyDescent="0.35">
      <c r="A181" s="19">
        <v>43608</v>
      </c>
      <c r="B181" s="20">
        <v>16</v>
      </c>
      <c r="C181" s="17">
        <v>12.163600000000001</v>
      </c>
      <c r="D181" s="19">
        <v>43608</v>
      </c>
      <c r="E181" s="20">
        <v>16</v>
      </c>
      <c r="I181" s="11">
        <f t="shared" si="4"/>
        <v>43608</v>
      </c>
      <c r="J181" s="11" t="str">
        <f t="shared" si="5"/>
        <v/>
      </c>
    </row>
    <row r="182" spans="1:10" x14ac:dyDescent="0.35">
      <c r="A182" s="19">
        <v>43608</v>
      </c>
      <c r="B182" s="20">
        <v>17</v>
      </c>
      <c r="C182" s="17">
        <v>17.237500000000001</v>
      </c>
      <c r="D182" s="19">
        <v>43608</v>
      </c>
      <c r="E182" s="20">
        <v>17</v>
      </c>
      <c r="I182" s="11">
        <f t="shared" si="4"/>
        <v>43608</v>
      </c>
      <c r="J182" s="11" t="str">
        <f t="shared" si="5"/>
        <v/>
      </c>
    </row>
    <row r="183" spans="1:10" x14ac:dyDescent="0.35">
      <c r="A183" s="19">
        <v>43608</v>
      </c>
      <c r="B183" s="20">
        <v>18</v>
      </c>
      <c r="C183" s="17">
        <v>24.464400000000001</v>
      </c>
      <c r="D183" s="19">
        <v>43608</v>
      </c>
      <c r="E183" s="20">
        <v>18</v>
      </c>
      <c r="I183" s="11">
        <f t="shared" si="4"/>
        <v>43608</v>
      </c>
      <c r="J183" s="11" t="str">
        <f t="shared" si="5"/>
        <v/>
      </c>
    </row>
    <row r="184" spans="1:10" x14ac:dyDescent="0.35">
      <c r="A184" s="19">
        <v>43608</v>
      </c>
      <c r="B184" s="20">
        <v>19</v>
      </c>
      <c r="C184" s="17">
        <v>39.090000000000003</v>
      </c>
      <c r="D184" s="19">
        <v>43608</v>
      </c>
      <c r="E184" s="20">
        <v>19</v>
      </c>
      <c r="I184" s="11">
        <f t="shared" si="4"/>
        <v>43608</v>
      </c>
      <c r="J184" s="11" t="str">
        <f t="shared" si="5"/>
        <v/>
      </c>
    </row>
    <row r="185" spans="1:10" x14ac:dyDescent="0.35">
      <c r="A185" s="19">
        <v>43608</v>
      </c>
      <c r="B185" s="20">
        <v>20</v>
      </c>
      <c r="C185" s="17">
        <v>55.487099999999998</v>
      </c>
      <c r="D185" s="19">
        <v>43608</v>
      </c>
      <c r="E185" s="20">
        <v>20</v>
      </c>
      <c r="I185" s="11">
        <f t="shared" si="4"/>
        <v>43608</v>
      </c>
      <c r="J185" s="11" t="str">
        <f t="shared" si="5"/>
        <v/>
      </c>
    </row>
    <row r="186" spans="1:10" x14ac:dyDescent="0.35">
      <c r="A186" s="19">
        <v>43608</v>
      </c>
      <c r="B186" s="20">
        <v>21</v>
      </c>
      <c r="C186" s="17">
        <v>56.575699999999998</v>
      </c>
      <c r="D186" s="19">
        <v>43608</v>
      </c>
      <c r="E186" s="20">
        <v>21</v>
      </c>
      <c r="I186" s="11">
        <f t="shared" si="4"/>
        <v>43608</v>
      </c>
      <c r="J186" s="11" t="str">
        <f t="shared" si="5"/>
        <v/>
      </c>
    </row>
    <row r="187" spans="1:10" x14ac:dyDescent="0.35">
      <c r="A187" s="19">
        <v>43609</v>
      </c>
      <c r="B187" s="20">
        <v>14</v>
      </c>
      <c r="C187" s="17">
        <v>6.3507999999999996</v>
      </c>
      <c r="D187" s="19">
        <v>43609</v>
      </c>
      <c r="E187" s="20">
        <v>14</v>
      </c>
      <c r="F187" s="18">
        <f>MAX(AVERAGE(C187:C190),AVERAGE(C188:C191),AVERAGE(C189:C192),AVERAGE(C190:C193),AVERAGE(C191:C194))</f>
        <v>36.016325000000002</v>
      </c>
      <c r="G187" s="18">
        <f>MAX(AVERAGE(C187:C189),AVERAGE(C188:C190),AVERAGE(C189:C191),AVERAGE(C190:C192),AVERAGE(C191:C193),AVERAGE(C192:C194))</f>
        <v>41.041533333333327</v>
      </c>
      <c r="H187" s="18">
        <f>MAX(AVERAGE(C187:C188),AVERAGE(C188:C189),AVERAGE(C189:C190),AVERAGE(C190:C191),AVERAGE(C191:C192),AVERAGE(C192:C193),AVERAGE(C193:C194))</f>
        <v>48.271950000000004</v>
      </c>
      <c r="I187" s="11">
        <f t="shared" si="4"/>
        <v>43609</v>
      </c>
      <c r="J187" s="11" t="str">
        <f t="shared" si="5"/>
        <v/>
      </c>
    </row>
    <row r="188" spans="1:10" x14ac:dyDescent="0.35">
      <c r="A188" s="19">
        <v>43609</v>
      </c>
      <c r="B188" s="20">
        <v>15</v>
      </c>
      <c r="C188" s="17">
        <v>6.9503000000000004</v>
      </c>
      <c r="D188" s="19">
        <v>43609</v>
      </c>
      <c r="E188" s="20">
        <v>15</v>
      </c>
      <c r="I188" s="11">
        <f t="shared" si="4"/>
        <v>43609</v>
      </c>
      <c r="J188" s="11" t="str">
        <f t="shared" si="5"/>
        <v/>
      </c>
    </row>
    <row r="189" spans="1:10" x14ac:dyDescent="0.35">
      <c r="A189" s="19">
        <v>43609</v>
      </c>
      <c r="B189" s="20">
        <v>16</v>
      </c>
      <c r="C189" s="17">
        <v>11.309100000000001</v>
      </c>
      <c r="D189" s="19">
        <v>43609</v>
      </c>
      <c r="E189" s="20">
        <v>16</v>
      </c>
      <c r="I189" s="11">
        <f t="shared" si="4"/>
        <v>43609</v>
      </c>
      <c r="J189" s="11" t="str">
        <f t="shared" si="5"/>
        <v/>
      </c>
    </row>
    <row r="190" spans="1:10" x14ac:dyDescent="0.35">
      <c r="A190" s="19">
        <v>43609</v>
      </c>
      <c r="B190" s="20">
        <v>17</v>
      </c>
      <c r="C190" s="17">
        <v>18.422799999999999</v>
      </c>
      <c r="D190" s="19">
        <v>43609</v>
      </c>
      <c r="E190" s="20">
        <v>17</v>
      </c>
      <c r="I190" s="11">
        <f t="shared" si="4"/>
        <v>43609</v>
      </c>
      <c r="J190" s="11" t="str">
        <f t="shared" si="5"/>
        <v/>
      </c>
    </row>
    <row r="191" spans="1:10" x14ac:dyDescent="0.35">
      <c r="A191" s="19">
        <v>43609</v>
      </c>
      <c r="B191" s="20">
        <v>18</v>
      </c>
      <c r="C191" s="17">
        <v>20.9407</v>
      </c>
      <c r="D191" s="19">
        <v>43609</v>
      </c>
      <c r="E191" s="20">
        <v>18</v>
      </c>
      <c r="I191" s="11">
        <f t="shared" si="4"/>
        <v>43609</v>
      </c>
      <c r="J191" s="11" t="str">
        <f t="shared" si="5"/>
        <v/>
      </c>
    </row>
    <row r="192" spans="1:10" x14ac:dyDescent="0.35">
      <c r="A192" s="19">
        <v>43609</v>
      </c>
      <c r="B192" s="20">
        <v>19</v>
      </c>
      <c r="C192" s="17">
        <v>26.5807</v>
      </c>
      <c r="D192" s="19">
        <v>43609</v>
      </c>
      <c r="E192" s="20">
        <v>19</v>
      </c>
      <c r="I192" s="11">
        <f t="shared" si="4"/>
        <v>43609</v>
      </c>
      <c r="J192" s="11" t="str">
        <f t="shared" si="5"/>
        <v/>
      </c>
    </row>
    <row r="193" spans="1:10" x14ac:dyDescent="0.35">
      <c r="A193" s="19">
        <v>43609</v>
      </c>
      <c r="B193" s="20">
        <v>20</v>
      </c>
      <c r="C193" s="17">
        <v>44.860100000000003</v>
      </c>
      <c r="D193" s="19">
        <v>43609</v>
      </c>
      <c r="E193" s="20">
        <v>20</v>
      </c>
      <c r="H193" s="18"/>
      <c r="I193" s="11">
        <f t="shared" si="4"/>
        <v>43609</v>
      </c>
      <c r="J193" s="11" t="str">
        <f t="shared" si="5"/>
        <v/>
      </c>
    </row>
    <row r="194" spans="1:10" x14ac:dyDescent="0.35">
      <c r="A194" s="19">
        <v>43609</v>
      </c>
      <c r="B194" s="20">
        <v>21</v>
      </c>
      <c r="C194" s="17">
        <v>51.683799999999998</v>
      </c>
      <c r="D194" s="19">
        <v>43609</v>
      </c>
      <c r="E194" s="20">
        <v>21</v>
      </c>
      <c r="I194" s="11">
        <f t="shared" si="4"/>
        <v>43609</v>
      </c>
      <c r="J194" s="11" t="str">
        <f t="shared" si="5"/>
        <v/>
      </c>
    </row>
    <row r="195" spans="1:10" x14ac:dyDescent="0.35">
      <c r="A195" s="19">
        <v>43610</v>
      </c>
      <c r="B195" s="20">
        <v>14</v>
      </c>
      <c r="C195" s="17">
        <v>4.7E-2</v>
      </c>
      <c r="D195" s="19">
        <v>43610</v>
      </c>
      <c r="E195" s="20">
        <v>14</v>
      </c>
      <c r="F195" s="18">
        <f>MAX(AVERAGE(C195:C198),AVERAGE(C196:C199),AVERAGE(C197:C200),AVERAGE(C198:C201),AVERAGE(C199:C202))</f>
        <v>21.769550000000002</v>
      </c>
      <c r="G195" s="18">
        <f>MAX(AVERAGE(C195:C197),AVERAGE(C196:C198),AVERAGE(C197:C199),AVERAGE(C198:C200),AVERAGE(C199:C201),AVERAGE(C200:C202))</f>
        <v>28.670933333333334</v>
      </c>
      <c r="H195" s="18">
        <f>MAX(AVERAGE(C195:C196),AVERAGE(C196:C197),AVERAGE(C197:C198),AVERAGE(C198:C199),AVERAGE(C199:C200),AVERAGE(C200:C201),AVERAGE(C201:C202))</f>
        <v>34.958749999999995</v>
      </c>
      <c r="I195" s="11">
        <f t="shared" si="4"/>
        <v>43610</v>
      </c>
      <c r="J195" s="11" t="str">
        <f t="shared" si="5"/>
        <v/>
      </c>
    </row>
    <row r="196" spans="1:10" x14ac:dyDescent="0.35">
      <c r="A196" s="19">
        <v>43610</v>
      </c>
      <c r="B196" s="20">
        <v>15</v>
      </c>
      <c r="C196" s="17">
        <v>-5.0599999999999999E-2</v>
      </c>
      <c r="D196" s="19">
        <v>43610</v>
      </c>
      <c r="E196" s="20">
        <v>15</v>
      </c>
      <c r="I196" s="11">
        <f t="shared" ref="I196:I259" si="6">A196</f>
        <v>43610</v>
      </c>
      <c r="J196" s="11" t="str">
        <f t="shared" ref="J196:J259" si="7">IF(F196="","",IF(OR(F196&gt;=80,G196&gt;=80,H196&gt;=80),I196,""))</f>
        <v/>
      </c>
    </row>
    <row r="197" spans="1:10" x14ac:dyDescent="0.35">
      <c r="A197" s="19">
        <v>43610</v>
      </c>
      <c r="B197" s="20">
        <v>16</v>
      </c>
      <c r="C197" s="17">
        <v>-9.4999999999999998E-3</v>
      </c>
      <c r="D197" s="19">
        <v>43610</v>
      </c>
      <c r="E197" s="20">
        <v>16</v>
      </c>
      <c r="I197" s="11">
        <f t="shared" si="6"/>
        <v>43610</v>
      </c>
      <c r="J197" s="11" t="str">
        <f t="shared" si="7"/>
        <v/>
      </c>
    </row>
    <row r="198" spans="1:10" x14ac:dyDescent="0.35">
      <c r="A198" s="19">
        <v>43610</v>
      </c>
      <c r="B198" s="20">
        <v>17</v>
      </c>
      <c r="C198" s="17">
        <v>0.1019</v>
      </c>
      <c r="D198" s="19">
        <v>43610</v>
      </c>
      <c r="E198" s="20">
        <v>17</v>
      </c>
      <c r="I198" s="11">
        <f t="shared" si="6"/>
        <v>43610</v>
      </c>
      <c r="J198" s="11" t="str">
        <f t="shared" si="7"/>
        <v/>
      </c>
    </row>
    <row r="199" spans="1:10" x14ac:dyDescent="0.35">
      <c r="A199" s="19">
        <v>43610</v>
      </c>
      <c r="B199" s="20">
        <v>18</v>
      </c>
      <c r="C199" s="17">
        <v>1.0653999999999999</v>
      </c>
      <c r="D199" s="19">
        <v>43610</v>
      </c>
      <c r="E199" s="20">
        <v>18</v>
      </c>
      <c r="I199" s="11">
        <f t="shared" si="6"/>
        <v>43610</v>
      </c>
      <c r="J199" s="11" t="str">
        <f t="shared" si="7"/>
        <v/>
      </c>
    </row>
    <row r="200" spans="1:10" x14ac:dyDescent="0.35">
      <c r="A200" s="19">
        <v>43610</v>
      </c>
      <c r="B200" s="20">
        <v>19</v>
      </c>
      <c r="C200" s="17">
        <v>16.095300000000002</v>
      </c>
      <c r="D200" s="19">
        <v>43610</v>
      </c>
      <c r="E200" s="20">
        <v>19</v>
      </c>
      <c r="I200" s="11">
        <f t="shared" si="6"/>
        <v>43610</v>
      </c>
      <c r="J200" s="11" t="str">
        <f t="shared" si="7"/>
        <v/>
      </c>
    </row>
    <row r="201" spans="1:10" x14ac:dyDescent="0.35">
      <c r="A201" s="19">
        <v>43610</v>
      </c>
      <c r="B201" s="20">
        <v>20</v>
      </c>
      <c r="C201" s="17">
        <v>29.622399999999999</v>
      </c>
      <c r="D201" s="19">
        <v>43610</v>
      </c>
      <c r="E201" s="20">
        <v>20</v>
      </c>
      <c r="I201" s="11">
        <f t="shared" si="6"/>
        <v>43610</v>
      </c>
      <c r="J201" s="11" t="str">
        <f t="shared" si="7"/>
        <v/>
      </c>
    </row>
    <row r="202" spans="1:10" x14ac:dyDescent="0.35">
      <c r="A202" s="19">
        <v>43610</v>
      </c>
      <c r="B202" s="20">
        <v>21</v>
      </c>
      <c r="C202" s="17">
        <v>40.295099999999998</v>
      </c>
      <c r="D202" s="19">
        <v>43610</v>
      </c>
      <c r="E202" s="20">
        <v>21</v>
      </c>
      <c r="I202" s="11">
        <f t="shared" si="6"/>
        <v>43610</v>
      </c>
      <c r="J202" s="11" t="str">
        <f t="shared" si="7"/>
        <v/>
      </c>
    </row>
    <row r="203" spans="1:10" x14ac:dyDescent="0.35">
      <c r="A203" s="19">
        <v>43611</v>
      </c>
      <c r="B203" s="20">
        <v>14</v>
      </c>
      <c r="C203" s="17">
        <v>9.8400000000000001E-2</v>
      </c>
      <c r="D203" s="19">
        <v>43611</v>
      </c>
      <c r="E203" s="20">
        <v>14</v>
      </c>
      <c r="F203" s="18">
        <f>MAX(AVERAGE(C203:C206),AVERAGE(C204:C207),AVERAGE(C205:C208),AVERAGE(C206:C209),AVERAGE(C207:C210))</f>
        <v>22.649850000000001</v>
      </c>
      <c r="G203" s="18">
        <f>MAX(AVERAGE(C203:C205),AVERAGE(C204:C206),AVERAGE(C205:C207),AVERAGE(C206:C208),AVERAGE(C207:C209),AVERAGE(C208:C210))</f>
        <v>27.514700000000001</v>
      </c>
      <c r="H203" s="18">
        <f>MAX(AVERAGE(C203:C204),AVERAGE(C204:C205),AVERAGE(C205:C206),AVERAGE(C206:C207),AVERAGE(C207:C208),AVERAGE(C208:C209),AVERAGE(C209:C210))</f>
        <v>32.083399999999997</v>
      </c>
      <c r="I203" s="11">
        <f t="shared" si="6"/>
        <v>43611</v>
      </c>
      <c r="J203" s="11" t="str">
        <f t="shared" si="7"/>
        <v/>
      </c>
    </row>
    <row r="204" spans="1:10" x14ac:dyDescent="0.35">
      <c r="A204" s="19">
        <v>43611</v>
      </c>
      <c r="B204" s="20">
        <v>15</v>
      </c>
      <c r="C204" s="17">
        <v>9.9299999999999999E-2</v>
      </c>
      <c r="D204" s="19">
        <v>43611</v>
      </c>
      <c r="E204" s="20">
        <v>15</v>
      </c>
      <c r="I204" s="11">
        <f t="shared" si="6"/>
        <v>43611</v>
      </c>
      <c r="J204" s="11" t="str">
        <f t="shared" si="7"/>
        <v/>
      </c>
    </row>
    <row r="205" spans="1:10" x14ac:dyDescent="0.35">
      <c r="A205" s="19">
        <v>43611</v>
      </c>
      <c r="B205" s="20">
        <v>16</v>
      </c>
      <c r="C205" s="17">
        <v>8.8400000000000006E-2</v>
      </c>
      <c r="D205" s="19">
        <v>43611</v>
      </c>
      <c r="E205" s="20">
        <v>16</v>
      </c>
      <c r="H205" s="18"/>
      <c r="I205" s="11">
        <f t="shared" si="6"/>
        <v>43611</v>
      </c>
      <c r="J205" s="11" t="str">
        <f t="shared" si="7"/>
        <v/>
      </c>
    </row>
    <row r="206" spans="1:10" x14ac:dyDescent="0.35">
      <c r="A206" s="19">
        <v>43611</v>
      </c>
      <c r="B206" s="20">
        <v>17</v>
      </c>
      <c r="C206" s="17">
        <v>0.38219999999999998</v>
      </c>
      <c r="D206" s="19">
        <v>43611</v>
      </c>
      <c r="E206" s="20">
        <v>17</v>
      </c>
      <c r="I206" s="11">
        <f t="shared" si="6"/>
        <v>43611</v>
      </c>
      <c r="J206" s="11" t="str">
        <f t="shared" si="7"/>
        <v/>
      </c>
    </row>
    <row r="207" spans="1:10" x14ac:dyDescent="0.35">
      <c r="A207" s="19">
        <v>43611</v>
      </c>
      <c r="B207" s="20">
        <v>18</v>
      </c>
      <c r="C207" s="17">
        <v>8.0553000000000008</v>
      </c>
      <c r="D207" s="19">
        <v>43611</v>
      </c>
      <c r="E207" s="20">
        <v>18</v>
      </c>
      <c r="I207" s="11">
        <f t="shared" si="6"/>
        <v>43611</v>
      </c>
      <c r="J207" s="11" t="str">
        <f t="shared" si="7"/>
        <v/>
      </c>
    </row>
    <row r="208" spans="1:10" x14ac:dyDescent="0.35">
      <c r="A208" s="19">
        <v>43611</v>
      </c>
      <c r="B208" s="20">
        <v>19</v>
      </c>
      <c r="C208" s="17">
        <v>18.377300000000002</v>
      </c>
      <c r="D208" s="19">
        <v>43611</v>
      </c>
      <c r="E208" s="20">
        <v>19</v>
      </c>
      <c r="I208" s="11">
        <f t="shared" si="6"/>
        <v>43611</v>
      </c>
      <c r="J208" s="11" t="str">
        <f t="shared" si="7"/>
        <v/>
      </c>
    </row>
    <row r="209" spans="1:10" x14ac:dyDescent="0.35">
      <c r="A209" s="19">
        <v>43611</v>
      </c>
      <c r="B209" s="20">
        <v>20</v>
      </c>
      <c r="C209" s="17">
        <v>26.021599999999999</v>
      </c>
      <c r="D209" s="19">
        <v>43611</v>
      </c>
      <c r="E209" s="20">
        <v>20</v>
      </c>
      <c r="I209" s="11">
        <f t="shared" si="6"/>
        <v>43611</v>
      </c>
      <c r="J209" s="11" t="str">
        <f t="shared" si="7"/>
        <v/>
      </c>
    </row>
    <row r="210" spans="1:10" x14ac:dyDescent="0.35">
      <c r="A210" s="19">
        <v>43611</v>
      </c>
      <c r="B210" s="20">
        <v>21</v>
      </c>
      <c r="C210" s="17">
        <v>38.145200000000003</v>
      </c>
      <c r="D210" s="19">
        <v>43611</v>
      </c>
      <c r="E210" s="20">
        <v>21</v>
      </c>
      <c r="I210" s="11">
        <f t="shared" si="6"/>
        <v>43611</v>
      </c>
      <c r="J210" s="11" t="str">
        <f t="shared" si="7"/>
        <v/>
      </c>
    </row>
    <row r="211" spans="1:10" x14ac:dyDescent="0.35">
      <c r="A211" s="19">
        <v>43612</v>
      </c>
      <c r="B211" s="20">
        <v>14</v>
      </c>
      <c r="C211" s="17">
        <v>-6.2168000000000001</v>
      </c>
      <c r="D211" s="19">
        <v>43612</v>
      </c>
      <c r="E211" s="20">
        <v>14</v>
      </c>
      <c r="F211" s="18">
        <f>MAX(AVERAGE(C211:C214),AVERAGE(C212:C215),AVERAGE(C213:C216),AVERAGE(C214:C217),AVERAGE(C215:C218))</f>
        <v>17.321999999999999</v>
      </c>
      <c r="G211" s="18">
        <f>MAX(AVERAGE(C211:C213),AVERAGE(C212:C214),AVERAGE(C213:C215),AVERAGE(C214:C216),AVERAGE(C215:C217),AVERAGE(C216:C218))</f>
        <v>23.099399999999999</v>
      </c>
      <c r="H211" s="18">
        <f>MAX(AVERAGE(C211:C212),AVERAGE(C212:C213),AVERAGE(C213:C214),AVERAGE(C214:C215),AVERAGE(C215:C216),AVERAGE(C216:C217),AVERAGE(C217:C218))</f>
        <v>29.8735</v>
      </c>
      <c r="I211" s="11">
        <f t="shared" si="6"/>
        <v>43612</v>
      </c>
      <c r="J211" s="11" t="str">
        <f t="shared" si="7"/>
        <v/>
      </c>
    </row>
    <row r="212" spans="1:10" x14ac:dyDescent="0.35">
      <c r="A212" s="19">
        <v>43612</v>
      </c>
      <c r="B212" s="20">
        <v>15</v>
      </c>
      <c r="C212" s="17">
        <v>-5.4283999999999999</v>
      </c>
      <c r="D212" s="19">
        <v>43612</v>
      </c>
      <c r="E212" s="20">
        <v>15</v>
      </c>
      <c r="I212" s="11">
        <f t="shared" si="6"/>
        <v>43612</v>
      </c>
      <c r="J212" s="11" t="str">
        <f t="shared" si="7"/>
        <v/>
      </c>
    </row>
    <row r="213" spans="1:10" x14ac:dyDescent="0.35">
      <c r="A213" s="19">
        <v>43612</v>
      </c>
      <c r="B213" s="20">
        <v>16</v>
      </c>
      <c r="C213" s="17">
        <v>-4.4776999999999996</v>
      </c>
      <c r="D213" s="19">
        <v>43612</v>
      </c>
      <c r="E213" s="20">
        <v>16</v>
      </c>
      <c r="I213" s="11">
        <f t="shared" si="6"/>
        <v>43612</v>
      </c>
      <c r="J213" s="11" t="str">
        <f t="shared" si="7"/>
        <v/>
      </c>
    </row>
    <row r="214" spans="1:10" x14ac:dyDescent="0.35">
      <c r="A214" s="19">
        <v>43612</v>
      </c>
      <c r="B214" s="20">
        <v>17</v>
      </c>
      <c r="C214" s="17">
        <v>-3.2044999999999999</v>
      </c>
      <c r="D214" s="19">
        <v>43612</v>
      </c>
      <c r="E214" s="20">
        <v>17</v>
      </c>
      <c r="I214" s="11">
        <f t="shared" si="6"/>
        <v>43612</v>
      </c>
      <c r="J214" s="11" t="str">
        <f t="shared" si="7"/>
        <v/>
      </c>
    </row>
    <row r="215" spans="1:10" x14ac:dyDescent="0.35">
      <c r="A215" s="19">
        <v>43612</v>
      </c>
      <c r="B215" s="20">
        <v>18</v>
      </c>
      <c r="C215" s="17">
        <v>-1.0200000000000001E-2</v>
      </c>
      <c r="D215" s="19">
        <v>43612</v>
      </c>
      <c r="E215" s="20">
        <v>18</v>
      </c>
      <c r="H215" s="18"/>
      <c r="I215" s="11">
        <f t="shared" si="6"/>
        <v>43612</v>
      </c>
      <c r="J215" s="11" t="str">
        <f t="shared" si="7"/>
        <v/>
      </c>
    </row>
    <row r="216" spans="1:10" x14ac:dyDescent="0.35">
      <c r="A216" s="19">
        <v>43612</v>
      </c>
      <c r="B216" s="20">
        <v>19</v>
      </c>
      <c r="C216" s="17">
        <v>9.5511999999999997</v>
      </c>
      <c r="D216" s="19">
        <v>43612</v>
      </c>
      <c r="E216" s="20">
        <v>19</v>
      </c>
      <c r="I216" s="11">
        <f t="shared" si="6"/>
        <v>43612</v>
      </c>
      <c r="J216" s="11" t="str">
        <f t="shared" si="7"/>
        <v/>
      </c>
    </row>
    <row r="217" spans="1:10" x14ac:dyDescent="0.35">
      <c r="A217" s="19">
        <v>43612</v>
      </c>
      <c r="B217" s="20">
        <v>20</v>
      </c>
      <c r="C217" s="17">
        <v>24.6557</v>
      </c>
      <c r="D217" s="19">
        <v>43612</v>
      </c>
      <c r="E217" s="20">
        <v>20</v>
      </c>
      <c r="I217" s="11">
        <f t="shared" si="6"/>
        <v>43612</v>
      </c>
      <c r="J217" s="11" t="str">
        <f t="shared" si="7"/>
        <v/>
      </c>
    </row>
    <row r="218" spans="1:10" x14ac:dyDescent="0.35">
      <c r="A218" s="19">
        <v>43612</v>
      </c>
      <c r="B218" s="20">
        <v>21</v>
      </c>
      <c r="C218" s="17">
        <v>35.091299999999997</v>
      </c>
      <c r="D218" s="19">
        <v>43612</v>
      </c>
      <c r="E218" s="20">
        <v>21</v>
      </c>
      <c r="I218" s="11">
        <f t="shared" si="6"/>
        <v>43612</v>
      </c>
      <c r="J218" s="11" t="str">
        <f t="shared" si="7"/>
        <v/>
      </c>
    </row>
    <row r="219" spans="1:10" x14ac:dyDescent="0.35">
      <c r="A219" s="19">
        <v>43613</v>
      </c>
      <c r="B219" s="20">
        <v>14</v>
      </c>
      <c r="C219" s="17">
        <v>1.7202999999999999</v>
      </c>
      <c r="D219" s="19">
        <v>43613</v>
      </c>
      <c r="E219" s="20">
        <v>14</v>
      </c>
      <c r="F219" s="18">
        <f>MAX(AVERAGE(C219:C222),AVERAGE(C220:C223),AVERAGE(C221:C224),AVERAGE(C222:C225),AVERAGE(C223:C226))</f>
        <v>20.672775000000001</v>
      </c>
      <c r="G219" s="18">
        <f>MAX(AVERAGE(C219:C221),AVERAGE(C220:C222),AVERAGE(C221:C223),AVERAGE(C222:C224),AVERAGE(C223:C225),AVERAGE(C224:C226))</f>
        <v>26.837100000000003</v>
      </c>
      <c r="H219" s="18">
        <f>MAX(AVERAGE(C219:C220),AVERAGE(C220:C221),AVERAGE(C221:C222),AVERAGE(C222:C223),AVERAGE(C223:C224),AVERAGE(C224:C225),AVERAGE(C225:C226))</f>
        <v>33.9803</v>
      </c>
      <c r="I219" s="11">
        <f t="shared" si="6"/>
        <v>43613</v>
      </c>
      <c r="J219" s="11" t="str">
        <f t="shared" si="7"/>
        <v/>
      </c>
    </row>
    <row r="220" spans="1:10" x14ac:dyDescent="0.35">
      <c r="A220" s="19">
        <v>43613</v>
      </c>
      <c r="B220" s="20">
        <v>15</v>
      </c>
      <c r="C220" s="17">
        <v>1.9542999999999999</v>
      </c>
      <c r="D220" s="19">
        <v>43613</v>
      </c>
      <c r="E220" s="20">
        <v>15</v>
      </c>
      <c r="I220" s="11">
        <f t="shared" si="6"/>
        <v>43613</v>
      </c>
      <c r="J220" s="11" t="str">
        <f t="shared" si="7"/>
        <v/>
      </c>
    </row>
    <row r="221" spans="1:10" x14ac:dyDescent="0.35">
      <c r="A221" s="19">
        <v>43613</v>
      </c>
      <c r="B221" s="20">
        <v>16</v>
      </c>
      <c r="C221" s="17">
        <v>1.6204000000000001</v>
      </c>
      <c r="D221" s="19">
        <v>43613</v>
      </c>
      <c r="E221" s="20">
        <v>16</v>
      </c>
      <c r="I221" s="11">
        <f t="shared" si="6"/>
        <v>43613</v>
      </c>
      <c r="J221" s="11" t="str">
        <f t="shared" si="7"/>
        <v/>
      </c>
    </row>
    <row r="222" spans="1:10" x14ac:dyDescent="0.35">
      <c r="A222" s="19">
        <v>43613</v>
      </c>
      <c r="B222" s="20">
        <v>17</v>
      </c>
      <c r="C222" s="17">
        <v>-1.03E-2</v>
      </c>
      <c r="D222" s="19">
        <v>43613</v>
      </c>
      <c r="E222" s="20">
        <v>17</v>
      </c>
      <c r="I222" s="11">
        <f t="shared" si="6"/>
        <v>43613</v>
      </c>
      <c r="J222" s="11" t="str">
        <f t="shared" si="7"/>
        <v/>
      </c>
    </row>
    <row r="223" spans="1:10" x14ac:dyDescent="0.35">
      <c r="A223" s="19">
        <v>43613</v>
      </c>
      <c r="B223" s="20">
        <v>18</v>
      </c>
      <c r="C223" s="17">
        <v>2.1798000000000002</v>
      </c>
      <c r="D223" s="19">
        <v>43613</v>
      </c>
      <c r="E223" s="20">
        <v>18</v>
      </c>
      <c r="I223" s="11">
        <f t="shared" si="6"/>
        <v>43613</v>
      </c>
      <c r="J223" s="11" t="str">
        <f t="shared" si="7"/>
        <v/>
      </c>
    </row>
    <row r="224" spans="1:10" x14ac:dyDescent="0.35">
      <c r="A224" s="19">
        <v>43613</v>
      </c>
      <c r="B224" s="20">
        <v>19</v>
      </c>
      <c r="C224" s="17">
        <v>12.550700000000001</v>
      </c>
      <c r="D224" s="19">
        <v>43613</v>
      </c>
      <c r="E224" s="20">
        <v>19</v>
      </c>
      <c r="I224" s="11">
        <f t="shared" si="6"/>
        <v>43613</v>
      </c>
      <c r="J224" s="11" t="str">
        <f t="shared" si="7"/>
        <v/>
      </c>
    </row>
    <row r="225" spans="1:10" x14ac:dyDescent="0.35">
      <c r="A225" s="19">
        <v>43613</v>
      </c>
      <c r="B225" s="20">
        <v>20</v>
      </c>
      <c r="C225" s="17">
        <v>26.6784</v>
      </c>
      <c r="D225" s="19">
        <v>43613</v>
      </c>
      <c r="E225" s="20">
        <v>20</v>
      </c>
      <c r="H225" s="18"/>
      <c r="I225" s="11">
        <f t="shared" si="6"/>
        <v>43613</v>
      </c>
      <c r="J225" s="11" t="str">
        <f t="shared" si="7"/>
        <v/>
      </c>
    </row>
    <row r="226" spans="1:10" x14ac:dyDescent="0.35">
      <c r="A226" s="19">
        <v>43613</v>
      </c>
      <c r="B226" s="20">
        <v>21</v>
      </c>
      <c r="C226" s="17">
        <v>41.282200000000003</v>
      </c>
      <c r="D226" s="19">
        <v>43613</v>
      </c>
      <c r="E226" s="20">
        <v>21</v>
      </c>
      <c r="I226" s="11">
        <f t="shared" si="6"/>
        <v>43613</v>
      </c>
      <c r="J226" s="11" t="str">
        <f t="shared" si="7"/>
        <v/>
      </c>
    </row>
    <row r="227" spans="1:10" x14ac:dyDescent="0.35">
      <c r="A227" s="19">
        <v>43614</v>
      </c>
      <c r="B227" s="20">
        <v>14</v>
      </c>
      <c r="C227" s="17">
        <v>8.0033999999999992</v>
      </c>
      <c r="D227" s="19">
        <v>43614</v>
      </c>
      <c r="E227" s="20">
        <v>14</v>
      </c>
      <c r="F227" s="18">
        <f>MAX(AVERAGE(C227:C230),AVERAGE(C228:C231),AVERAGE(C229:C232),AVERAGE(C230:C233),AVERAGE(C231:C234))</f>
        <v>38.305925000000002</v>
      </c>
      <c r="G227" s="18">
        <f>MAX(AVERAGE(C227:C229),AVERAGE(C228:C230),AVERAGE(C229:C231),AVERAGE(C230:C232),AVERAGE(C231:C233),AVERAGE(C232:C234))</f>
        <v>45.609499999999997</v>
      </c>
      <c r="H227" s="18">
        <f>MAX(AVERAGE(C227:C228),AVERAGE(C228:C229),AVERAGE(C229:C230),AVERAGE(C230:C231),AVERAGE(C231:C232),AVERAGE(C232:C233),AVERAGE(C233:C234))</f>
        <v>53.764200000000002</v>
      </c>
      <c r="I227" s="11">
        <f t="shared" si="6"/>
        <v>43614</v>
      </c>
      <c r="J227" s="11" t="str">
        <f t="shared" si="7"/>
        <v/>
      </c>
    </row>
    <row r="228" spans="1:10" x14ac:dyDescent="0.35">
      <c r="A228" s="19">
        <v>43614</v>
      </c>
      <c r="B228" s="20">
        <v>15</v>
      </c>
      <c r="C228" s="17">
        <v>10.321</v>
      </c>
      <c r="D228" s="19">
        <v>43614</v>
      </c>
      <c r="E228" s="20">
        <v>15</v>
      </c>
      <c r="I228" s="11">
        <f t="shared" si="6"/>
        <v>43614</v>
      </c>
      <c r="J228" s="11" t="str">
        <f t="shared" si="7"/>
        <v/>
      </c>
    </row>
    <row r="229" spans="1:10" x14ac:dyDescent="0.35">
      <c r="A229" s="19">
        <v>43614</v>
      </c>
      <c r="B229" s="20">
        <v>16</v>
      </c>
      <c r="C229" s="17">
        <v>11.021100000000001</v>
      </c>
      <c r="D229" s="19">
        <v>43614</v>
      </c>
      <c r="E229" s="20">
        <v>16</v>
      </c>
      <c r="I229" s="11">
        <f t="shared" si="6"/>
        <v>43614</v>
      </c>
      <c r="J229" s="11" t="str">
        <f t="shared" si="7"/>
        <v/>
      </c>
    </row>
    <row r="230" spans="1:10" x14ac:dyDescent="0.35">
      <c r="A230" s="19">
        <v>43614</v>
      </c>
      <c r="B230" s="20">
        <v>17</v>
      </c>
      <c r="C230" s="17">
        <v>11.576000000000001</v>
      </c>
      <c r="D230" s="19">
        <v>43614</v>
      </c>
      <c r="E230" s="20">
        <v>17</v>
      </c>
      <c r="I230" s="11">
        <f t="shared" si="6"/>
        <v>43614</v>
      </c>
      <c r="J230" s="11" t="str">
        <f t="shared" si="7"/>
        <v/>
      </c>
    </row>
    <row r="231" spans="1:10" x14ac:dyDescent="0.35">
      <c r="A231" s="19">
        <v>43614</v>
      </c>
      <c r="B231" s="20">
        <v>18</v>
      </c>
      <c r="C231" s="17">
        <v>16.395199999999999</v>
      </c>
      <c r="D231" s="19">
        <v>43614</v>
      </c>
      <c r="E231" s="20">
        <v>18</v>
      </c>
      <c r="I231" s="11">
        <f t="shared" si="6"/>
        <v>43614</v>
      </c>
      <c r="J231" s="11" t="str">
        <f t="shared" si="7"/>
        <v/>
      </c>
    </row>
    <row r="232" spans="1:10" x14ac:dyDescent="0.35">
      <c r="A232" s="19">
        <v>43614</v>
      </c>
      <c r="B232" s="20">
        <v>19</v>
      </c>
      <c r="C232" s="17">
        <v>29.3001</v>
      </c>
      <c r="D232" s="19">
        <v>43614</v>
      </c>
      <c r="E232" s="20">
        <v>19</v>
      </c>
      <c r="I232" s="11">
        <f t="shared" si="6"/>
        <v>43614</v>
      </c>
      <c r="J232" s="11" t="str">
        <f t="shared" si="7"/>
        <v/>
      </c>
    </row>
    <row r="233" spans="1:10" x14ac:dyDescent="0.35">
      <c r="A233" s="19">
        <v>43614</v>
      </c>
      <c r="B233" s="20">
        <v>20</v>
      </c>
      <c r="C233" s="17">
        <v>47.635399999999997</v>
      </c>
      <c r="D233" s="19">
        <v>43614</v>
      </c>
      <c r="E233" s="20">
        <v>20</v>
      </c>
      <c r="I233" s="11">
        <f t="shared" si="6"/>
        <v>43614</v>
      </c>
      <c r="J233" s="11" t="str">
        <f t="shared" si="7"/>
        <v/>
      </c>
    </row>
    <row r="234" spans="1:10" x14ac:dyDescent="0.35">
      <c r="A234" s="19">
        <v>43614</v>
      </c>
      <c r="B234" s="20">
        <v>21</v>
      </c>
      <c r="C234" s="17">
        <v>59.893000000000001</v>
      </c>
      <c r="D234" s="19">
        <v>43614</v>
      </c>
      <c r="E234" s="20">
        <v>21</v>
      </c>
      <c r="I234" s="11">
        <f t="shared" si="6"/>
        <v>43614</v>
      </c>
      <c r="J234" s="11" t="str">
        <f t="shared" si="7"/>
        <v/>
      </c>
    </row>
    <row r="235" spans="1:10" x14ac:dyDescent="0.35">
      <c r="A235" s="19">
        <v>43615</v>
      </c>
      <c r="B235" s="20">
        <v>14</v>
      </c>
      <c r="C235" s="17">
        <v>11.7639</v>
      </c>
      <c r="D235" s="19">
        <v>43615</v>
      </c>
      <c r="E235" s="20">
        <v>14</v>
      </c>
      <c r="F235" s="18">
        <f>MAX(AVERAGE(C235:C238),AVERAGE(C236:C239),AVERAGE(C237:C240),AVERAGE(C238:C241),AVERAGE(C239:C242))</f>
        <v>42.448549999999997</v>
      </c>
      <c r="G235" s="18">
        <f>MAX(AVERAGE(C235:C237),AVERAGE(C236:C238),AVERAGE(C237:C239),AVERAGE(C238:C240),AVERAGE(C239:C241),AVERAGE(C240:C242))</f>
        <v>49.689733333333329</v>
      </c>
      <c r="H235" s="18">
        <f>MAX(AVERAGE(C235:C236),AVERAGE(C236:C237),AVERAGE(C237:C238),AVERAGE(C238:C239),AVERAGE(C239:C240),AVERAGE(C240:C241),AVERAGE(C241:C242))</f>
        <v>57.199600000000004</v>
      </c>
      <c r="I235" s="11">
        <f t="shared" si="6"/>
        <v>43615</v>
      </c>
      <c r="J235" s="11" t="str">
        <f t="shared" si="7"/>
        <v/>
      </c>
    </row>
    <row r="236" spans="1:10" x14ac:dyDescent="0.35">
      <c r="A236" s="19">
        <v>43615</v>
      </c>
      <c r="B236" s="20">
        <v>15</v>
      </c>
      <c r="C236" s="17">
        <v>12.700200000000001</v>
      </c>
      <c r="D236" s="19">
        <v>43615</v>
      </c>
      <c r="E236" s="20">
        <v>15</v>
      </c>
      <c r="I236" s="11">
        <f t="shared" si="6"/>
        <v>43615</v>
      </c>
      <c r="J236" s="11" t="str">
        <f t="shared" si="7"/>
        <v/>
      </c>
    </row>
    <row r="237" spans="1:10" x14ac:dyDescent="0.35">
      <c r="A237" s="19">
        <v>43615</v>
      </c>
      <c r="B237" s="20">
        <v>16</v>
      </c>
      <c r="C237" s="17">
        <v>14.244899999999999</v>
      </c>
      <c r="D237" s="19">
        <v>43615</v>
      </c>
      <c r="E237" s="20">
        <v>16</v>
      </c>
      <c r="I237" s="11">
        <f t="shared" si="6"/>
        <v>43615</v>
      </c>
      <c r="J237" s="11" t="str">
        <f t="shared" si="7"/>
        <v/>
      </c>
    </row>
    <row r="238" spans="1:10" x14ac:dyDescent="0.35">
      <c r="A238" s="19">
        <v>43615</v>
      </c>
      <c r="B238" s="20">
        <v>17</v>
      </c>
      <c r="C238" s="17">
        <v>16.626000000000001</v>
      </c>
      <c r="D238" s="19">
        <v>43615</v>
      </c>
      <c r="E238" s="20">
        <v>17</v>
      </c>
      <c r="I238" s="11">
        <f t="shared" si="6"/>
        <v>43615</v>
      </c>
      <c r="J238" s="11" t="str">
        <f t="shared" si="7"/>
        <v/>
      </c>
    </row>
    <row r="239" spans="1:10" x14ac:dyDescent="0.35">
      <c r="A239" s="19">
        <v>43615</v>
      </c>
      <c r="B239" s="20">
        <v>18</v>
      </c>
      <c r="C239" s="17">
        <v>20.725000000000001</v>
      </c>
      <c r="D239" s="19">
        <v>43615</v>
      </c>
      <c r="E239" s="20">
        <v>18</v>
      </c>
      <c r="I239" s="11">
        <f t="shared" si="6"/>
        <v>43615</v>
      </c>
      <c r="J239" s="11" t="str">
        <f t="shared" si="7"/>
        <v/>
      </c>
    </row>
    <row r="240" spans="1:10" x14ac:dyDescent="0.35">
      <c r="A240" s="19">
        <v>43615</v>
      </c>
      <c r="B240" s="20">
        <v>19</v>
      </c>
      <c r="C240" s="17">
        <v>34.67</v>
      </c>
      <c r="D240" s="19">
        <v>43615</v>
      </c>
      <c r="E240" s="20">
        <v>19</v>
      </c>
      <c r="I240" s="11">
        <f t="shared" si="6"/>
        <v>43615</v>
      </c>
      <c r="J240" s="11" t="str">
        <f t="shared" si="7"/>
        <v/>
      </c>
    </row>
    <row r="241" spans="1:10" x14ac:dyDescent="0.35">
      <c r="A241" s="19">
        <v>43615</v>
      </c>
      <c r="B241" s="20">
        <v>20</v>
      </c>
      <c r="C241" s="17">
        <v>50.735700000000001</v>
      </c>
      <c r="D241" s="19">
        <v>43615</v>
      </c>
      <c r="E241" s="20">
        <v>20</v>
      </c>
      <c r="I241" s="11">
        <f t="shared" si="6"/>
        <v>43615</v>
      </c>
      <c r="J241" s="11" t="str">
        <f t="shared" si="7"/>
        <v/>
      </c>
    </row>
    <row r="242" spans="1:10" x14ac:dyDescent="0.35">
      <c r="A242" s="19">
        <v>43615</v>
      </c>
      <c r="B242" s="20">
        <v>21</v>
      </c>
      <c r="C242" s="17">
        <v>63.663499999999999</v>
      </c>
      <c r="D242" s="19">
        <v>43615</v>
      </c>
      <c r="E242" s="20">
        <v>21</v>
      </c>
      <c r="I242" s="11">
        <f t="shared" si="6"/>
        <v>43615</v>
      </c>
      <c r="J242" s="11" t="str">
        <f t="shared" si="7"/>
        <v/>
      </c>
    </row>
    <row r="243" spans="1:10" x14ac:dyDescent="0.35">
      <c r="A243" s="19">
        <v>43616</v>
      </c>
      <c r="B243" s="20">
        <v>14</v>
      </c>
      <c r="C243" s="17">
        <v>14.7386</v>
      </c>
      <c r="D243" s="19">
        <v>43616</v>
      </c>
      <c r="E243" s="20">
        <v>14</v>
      </c>
      <c r="F243" s="18">
        <f>MAX(AVERAGE(C243:C246),AVERAGE(C244:C247),AVERAGE(C245:C248),AVERAGE(C246:C249),AVERAGE(C247:C250))</f>
        <v>41.936774999999997</v>
      </c>
      <c r="G243" s="18">
        <f>MAX(AVERAGE(C243:C245),AVERAGE(C244:C246),AVERAGE(C245:C247),AVERAGE(C246:C248),AVERAGE(C247:C249),AVERAGE(C248:C250))</f>
        <v>48.371333333333325</v>
      </c>
      <c r="H243" s="18">
        <f>MAX(AVERAGE(C243:C244),AVERAGE(C244:C245),AVERAGE(C245:C246),AVERAGE(C246:C247),AVERAGE(C247:C248),AVERAGE(C248:C249),AVERAGE(C249:C250))</f>
        <v>54.329899999999995</v>
      </c>
      <c r="I243" s="11">
        <f t="shared" si="6"/>
        <v>43616</v>
      </c>
      <c r="J243" s="11" t="str">
        <f t="shared" si="7"/>
        <v/>
      </c>
    </row>
    <row r="244" spans="1:10" x14ac:dyDescent="0.35">
      <c r="A244" s="19">
        <v>43616</v>
      </c>
      <c r="B244" s="20">
        <v>15</v>
      </c>
      <c r="C244" s="17">
        <v>13.383100000000001</v>
      </c>
      <c r="D244" s="19">
        <v>43616</v>
      </c>
      <c r="E244" s="20">
        <v>15</v>
      </c>
      <c r="I244" s="11">
        <f t="shared" si="6"/>
        <v>43616</v>
      </c>
      <c r="J244" s="11" t="str">
        <f t="shared" si="7"/>
        <v/>
      </c>
    </row>
    <row r="245" spans="1:10" x14ac:dyDescent="0.35">
      <c r="A245" s="19">
        <v>43616</v>
      </c>
      <c r="B245" s="20">
        <v>16</v>
      </c>
      <c r="C245" s="17">
        <v>15.037599999999999</v>
      </c>
      <c r="D245" s="19">
        <v>43616</v>
      </c>
      <c r="E245" s="20">
        <v>16</v>
      </c>
      <c r="I245" s="11">
        <f t="shared" si="6"/>
        <v>43616</v>
      </c>
      <c r="J245" s="11" t="str">
        <f t="shared" si="7"/>
        <v/>
      </c>
    </row>
    <row r="246" spans="1:10" x14ac:dyDescent="0.35">
      <c r="A246" s="19">
        <v>43616</v>
      </c>
      <c r="B246" s="20">
        <v>17</v>
      </c>
      <c r="C246" s="17">
        <v>15.2493</v>
      </c>
      <c r="D246" s="19">
        <v>43616</v>
      </c>
      <c r="E246" s="20">
        <v>17</v>
      </c>
      <c r="I246" s="11">
        <f t="shared" si="6"/>
        <v>43616</v>
      </c>
      <c r="J246" s="11" t="str">
        <f t="shared" si="7"/>
        <v/>
      </c>
    </row>
    <row r="247" spans="1:10" x14ac:dyDescent="0.35">
      <c r="A247" s="19">
        <v>43616</v>
      </c>
      <c r="B247" s="20">
        <v>18</v>
      </c>
      <c r="C247" s="17">
        <v>22.633099999999999</v>
      </c>
      <c r="D247" s="19">
        <v>43616</v>
      </c>
      <c r="E247" s="20">
        <v>18</v>
      </c>
      <c r="I247" s="11">
        <f t="shared" si="6"/>
        <v>43616</v>
      </c>
      <c r="J247" s="11" t="str">
        <f t="shared" si="7"/>
        <v/>
      </c>
    </row>
    <row r="248" spans="1:10" x14ac:dyDescent="0.35">
      <c r="A248" s="19">
        <v>43616</v>
      </c>
      <c r="B248" s="20">
        <v>19</v>
      </c>
      <c r="C248" s="17">
        <v>36.4542</v>
      </c>
      <c r="D248" s="19">
        <v>43616</v>
      </c>
      <c r="E248" s="20">
        <v>19</v>
      </c>
      <c r="I248" s="11">
        <f t="shared" si="6"/>
        <v>43616</v>
      </c>
      <c r="J248" s="11" t="str">
        <f t="shared" si="7"/>
        <v/>
      </c>
    </row>
    <row r="249" spans="1:10" x14ac:dyDescent="0.35">
      <c r="A249" s="19">
        <v>43616</v>
      </c>
      <c r="B249" s="20">
        <v>20</v>
      </c>
      <c r="C249" s="17">
        <v>49.822099999999999</v>
      </c>
      <c r="D249" s="19">
        <v>43616</v>
      </c>
      <c r="E249" s="20">
        <v>20</v>
      </c>
      <c r="I249" s="11">
        <f t="shared" si="6"/>
        <v>43616</v>
      </c>
      <c r="J249" s="11" t="str">
        <f t="shared" si="7"/>
        <v/>
      </c>
    </row>
    <row r="250" spans="1:10" x14ac:dyDescent="0.35">
      <c r="A250" s="19">
        <v>43616</v>
      </c>
      <c r="B250" s="20">
        <v>21</v>
      </c>
      <c r="C250" s="17">
        <v>58.837699999999998</v>
      </c>
      <c r="D250" s="19">
        <v>43616</v>
      </c>
      <c r="E250" s="20">
        <v>21</v>
      </c>
      <c r="I250" s="11">
        <f t="shared" si="6"/>
        <v>43616</v>
      </c>
      <c r="J250" s="11" t="str">
        <f t="shared" si="7"/>
        <v/>
      </c>
    </row>
    <row r="251" spans="1:10" x14ac:dyDescent="0.35">
      <c r="A251" s="19">
        <v>43617</v>
      </c>
      <c r="B251" s="20">
        <v>14</v>
      </c>
      <c r="C251" s="17">
        <v>3.7839999999999998</v>
      </c>
      <c r="D251" s="19">
        <v>43617</v>
      </c>
      <c r="E251" s="20">
        <v>14</v>
      </c>
      <c r="F251" s="18">
        <f>MAX(AVERAGE(C251:C254),AVERAGE(C252:C255),AVERAGE(C253:C256),AVERAGE(C254:C257),AVERAGE(C255:C258))</f>
        <v>34.903574999999996</v>
      </c>
      <c r="G251" s="18">
        <f>MAX(AVERAGE(C251:C253),AVERAGE(C252:C254),AVERAGE(C253:C255),AVERAGE(C254:C256),AVERAGE(C255:C257),AVERAGE(C256:C258))</f>
        <v>40.636633333333329</v>
      </c>
      <c r="H251" s="18">
        <f>MAX(AVERAGE(C251:C252),AVERAGE(C252:C253),AVERAGE(C253:C254),AVERAGE(C254:C255),AVERAGE(C255:C256),AVERAGE(C256:C257),AVERAGE(C257:C258))</f>
        <v>47.351599999999998</v>
      </c>
      <c r="I251" s="11">
        <f t="shared" si="6"/>
        <v>43617</v>
      </c>
      <c r="J251" s="11" t="str">
        <f t="shared" si="7"/>
        <v/>
      </c>
    </row>
    <row r="252" spans="1:10" x14ac:dyDescent="0.35">
      <c r="A252" s="19">
        <v>43617</v>
      </c>
      <c r="B252" s="20">
        <v>15</v>
      </c>
      <c r="C252" s="17">
        <v>8.2209000000000003</v>
      </c>
      <c r="D252" s="19">
        <v>43617</v>
      </c>
      <c r="E252" s="20">
        <v>15</v>
      </c>
      <c r="I252" s="11">
        <f t="shared" si="6"/>
        <v>43617</v>
      </c>
      <c r="J252" s="11" t="str">
        <f t="shared" si="7"/>
        <v/>
      </c>
    </row>
    <row r="253" spans="1:10" x14ac:dyDescent="0.35">
      <c r="A253" s="19">
        <v>43617</v>
      </c>
      <c r="B253" s="20">
        <v>16</v>
      </c>
      <c r="C253" s="17">
        <v>14.049799999999999</v>
      </c>
      <c r="D253" s="19">
        <v>43617</v>
      </c>
      <c r="E253" s="20">
        <v>16</v>
      </c>
      <c r="H253" s="18"/>
      <c r="I253" s="11">
        <f t="shared" si="6"/>
        <v>43617</v>
      </c>
      <c r="J253" s="11" t="str">
        <f t="shared" si="7"/>
        <v/>
      </c>
    </row>
    <row r="254" spans="1:10" x14ac:dyDescent="0.35">
      <c r="A254" s="19">
        <v>43617</v>
      </c>
      <c r="B254" s="20">
        <v>17</v>
      </c>
      <c r="C254" s="17">
        <v>11.900399999999999</v>
      </c>
      <c r="D254" s="19">
        <v>43617</v>
      </c>
      <c r="E254" s="20">
        <v>17</v>
      </c>
      <c r="I254" s="11">
        <f t="shared" si="6"/>
        <v>43617</v>
      </c>
      <c r="J254" s="11" t="str">
        <f t="shared" si="7"/>
        <v/>
      </c>
    </row>
    <row r="255" spans="1:10" x14ac:dyDescent="0.35">
      <c r="A255" s="19">
        <v>43617</v>
      </c>
      <c r="B255" s="20">
        <v>18</v>
      </c>
      <c r="C255" s="17">
        <v>17.7044</v>
      </c>
      <c r="D255" s="19">
        <v>43617</v>
      </c>
      <c r="E255" s="20">
        <v>18</v>
      </c>
      <c r="I255" s="11">
        <f t="shared" si="6"/>
        <v>43617</v>
      </c>
      <c r="J255" s="11" t="str">
        <f t="shared" si="7"/>
        <v/>
      </c>
    </row>
    <row r="256" spans="1:10" x14ac:dyDescent="0.35">
      <c r="A256" s="19">
        <v>43617</v>
      </c>
      <c r="B256" s="20">
        <v>19</v>
      </c>
      <c r="C256" s="17">
        <v>27.206700000000001</v>
      </c>
      <c r="D256" s="19">
        <v>43617</v>
      </c>
      <c r="E256" s="20">
        <v>19</v>
      </c>
      <c r="I256" s="11">
        <f t="shared" si="6"/>
        <v>43617</v>
      </c>
      <c r="J256" s="11" t="str">
        <f t="shared" si="7"/>
        <v/>
      </c>
    </row>
    <row r="257" spans="1:10" x14ac:dyDescent="0.35">
      <c r="A257" s="19">
        <v>43617</v>
      </c>
      <c r="B257" s="20">
        <v>20</v>
      </c>
      <c r="C257" s="17">
        <v>43.158999999999999</v>
      </c>
      <c r="D257" s="19">
        <v>43617</v>
      </c>
      <c r="E257" s="20">
        <v>20</v>
      </c>
      <c r="I257" s="11">
        <f t="shared" si="6"/>
        <v>43617</v>
      </c>
      <c r="J257" s="11" t="str">
        <f t="shared" si="7"/>
        <v/>
      </c>
    </row>
    <row r="258" spans="1:10" x14ac:dyDescent="0.35">
      <c r="A258" s="19">
        <v>43617</v>
      </c>
      <c r="B258" s="20">
        <v>21</v>
      </c>
      <c r="C258" s="17">
        <v>51.544199999999996</v>
      </c>
      <c r="D258" s="19">
        <v>43617</v>
      </c>
      <c r="E258" s="20">
        <v>21</v>
      </c>
      <c r="I258" s="11">
        <f t="shared" si="6"/>
        <v>43617</v>
      </c>
      <c r="J258" s="11" t="str">
        <f t="shared" si="7"/>
        <v/>
      </c>
    </row>
    <row r="259" spans="1:10" x14ac:dyDescent="0.35">
      <c r="A259" s="19">
        <v>43618</v>
      </c>
      <c r="B259" s="20">
        <v>14</v>
      </c>
      <c r="C259" s="17">
        <v>0</v>
      </c>
      <c r="D259" s="19">
        <v>43618</v>
      </c>
      <c r="E259" s="20">
        <v>14</v>
      </c>
      <c r="F259" s="18">
        <f>MAX(AVERAGE(C259:C262),AVERAGE(C260:C263),AVERAGE(C261:C264),AVERAGE(C262:C265),AVERAGE(C263:C266))</f>
        <v>31.822449999999996</v>
      </c>
      <c r="G259" s="18">
        <f>MAX(AVERAGE(C259:C261),AVERAGE(C260:C262),AVERAGE(C261:C263),AVERAGE(C262:C264),AVERAGE(C263:C265),AVERAGE(C264:C266))</f>
        <v>38.642533333333326</v>
      </c>
      <c r="H259" s="18">
        <f>MAX(AVERAGE(C259:C260),AVERAGE(C260:C261),AVERAGE(C261:C262),AVERAGE(C262:C263),AVERAGE(C263:C264),AVERAGE(C264:C265),AVERAGE(C265:C266))</f>
        <v>44.498549999999994</v>
      </c>
      <c r="I259" s="11">
        <f t="shared" si="6"/>
        <v>43618</v>
      </c>
      <c r="J259" s="11" t="str">
        <f t="shared" si="7"/>
        <v/>
      </c>
    </row>
    <row r="260" spans="1:10" x14ac:dyDescent="0.35">
      <c r="A260" s="19">
        <v>43618</v>
      </c>
      <c r="B260" s="20">
        <v>15</v>
      </c>
      <c r="C260" s="17">
        <v>0.56859999999999999</v>
      </c>
      <c r="D260" s="19">
        <v>43618</v>
      </c>
      <c r="E260" s="20">
        <v>15</v>
      </c>
      <c r="I260" s="11">
        <f t="shared" ref="I260:I323" si="8">A260</f>
        <v>43618</v>
      </c>
      <c r="J260" s="11" t="str">
        <f t="shared" ref="J260:J323" si="9">IF(F260="","",IF(OR(F260&gt;=80,G260&gt;=80,H260&gt;=80),I260,""))</f>
        <v/>
      </c>
    </row>
    <row r="261" spans="1:10" x14ac:dyDescent="0.35">
      <c r="A261" s="19">
        <v>43618</v>
      </c>
      <c r="B261" s="20">
        <v>16</v>
      </c>
      <c r="C261" s="17">
        <v>3.7078000000000002</v>
      </c>
      <c r="D261" s="19">
        <v>43618</v>
      </c>
      <c r="E261" s="20">
        <v>16</v>
      </c>
      <c r="I261" s="11">
        <f t="shared" si="8"/>
        <v>43618</v>
      </c>
      <c r="J261" s="11" t="str">
        <f t="shared" si="9"/>
        <v/>
      </c>
    </row>
    <row r="262" spans="1:10" x14ac:dyDescent="0.35">
      <c r="A262" s="19">
        <v>43618</v>
      </c>
      <c r="B262" s="20">
        <v>17</v>
      </c>
      <c r="C262" s="17">
        <v>6.7938000000000001</v>
      </c>
      <c r="D262" s="19">
        <v>43618</v>
      </c>
      <c r="E262" s="20">
        <v>17</v>
      </c>
      <c r="I262" s="11">
        <f t="shared" si="8"/>
        <v>43618</v>
      </c>
      <c r="J262" s="11" t="str">
        <f t="shared" si="9"/>
        <v/>
      </c>
    </row>
    <row r="263" spans="1:10" x14ac:dyDescent="0.35">
      <c r="A263" s="19">
        <v>43618</v>
      </c>
      <c r="B263" s="20">
        <v>18</v>
      </c>
      <c r="C263" s="17">
        <v>11.3622</v>
      </c>
      <c r="D263" s="19">
        <v>43618</v>
      </c>
      <c r="E263" s="20">
        <v>18</v>
      </c>
      <c r="H263" s="18"/>
      <c r="I263" s="11">
        <f t="shared" si="8"/>
        <v>43618</v>
      </c>
      <c r="J263" s="11" t="str">
        <f t="shared" si="9"/>
        <v/>
      </c>
    </row>
    <row r="264" spans="1:10" x14ac:dyDescent="0.35">
      <c r="A264" s="19">
        <v>43618</v>
      </c>
      <c r="B264" s="20">
        <v>19</v>
      </c>
      <c r="C264" s="17">
        <v>26.930499999999999</v>
      </c>
      <c r="D264" s="19">
        <v>43618</v>
      </c>
      <c r="E264" s="20">
        <v>19</v>
      </c>
      <c r="I264" s="11">
        <f t="shared" si="8"/>
        <v>43618</v>
      </c>
      <c r="J264" s="11" t="str">
        <f t="shared" si="9"/>
        <v/>
      </c>
    </row>
    <row r="265" spans="1:10" x14ac:dyDescent="0.35">
      <c r="A265" s="19">
        <v>43618</v>
      </c>
      <c r="B265" s="20">
        <v>20</v>
      </c>
      <c r="C265" s="17">
        <v>41.279499999999999</v>
      </c>
      <c r="D265" s="19">
        <v>43618</v>
      </c>
      <c r="E265" s="20">
        <v>20</v>
      </c>
      <c r="I265" s="11">
        <f t="shared" si="8"/>
        <v>43618</v>
      </c>
      <c r="J265" s="11" t="str">
        <f t="shared" si="9"/>
        <v/>
      </c>
    </row>
    <row r="266" spans="1:10" x14ac:dyDescent="0.35">
      <c r="A266" s="19">
        <v>43618</v>
      </c>
      <c r="B266" s="20">
        <v>21</v>
      </c>
      <c r="C266" s="17">
        <v>47.717599999999997</v>
      </c>
      <c r="D266" s="19">
        <v>43618</v>
      </c>
      <c r="E266" s="20">
        <v>21</v>
      </c>
      <c r="I266" s="11">
        <f t="shared" si="8"/>
        <v>43618</v>
      </c>
      <c r="J266" s="11" t="str">
        <f t="shared" si="9"/>
        <v/>
      </c>
    </row>
    <row r="267" spans="1:10" x14ac:dyDescent="0.35">
      <c r="A267" s="19">
        <v>43619</v>
      </c>
      <c r="B267" s="20">
        <v>14</v>
      </c>
      <c r="C267" s="17">
        <v>15.273199999999999</v>
      </c>
      <c r="D267" s="19">
        <v>43619</v>
      </c>
      <c r="E267" s="20">
        <v>14</v>
      </c>
      <c r="F267" s="18">
        <f>MAX(AVERAGE(C267:C270),AVERAGE(C268:C271),AVERAGE(C269:C272),AVERAGE(C270:C273),AVERAGE(C271:C274))</f>
        <v>43.737174999999993</v>
      </c>
      <c r="G267" s="18">
        <f>MAX(AVERAGE(C267:C269),AVERAGE(C268:C270),AVERAGE(C269:C271),AVERAGE(C270:C272),AVERAGE(C271:C273),AVERAGE(C272:C274))</f>
        <v>50.142933333333332</v>
      </c>
      <c r="H267" s="18">
        <f>MAX(AVERAGE(C267:C268),AVERAGE(C268:C269),AVERAGE(C269:C270),AVERAGE(C270:C271),AVERAGE(C271:C272),AVERAGE(C272:C273),AVERAGE(C273:C274))</f>
        <v>56.803600000000003</v>
      </c>
      <c r="I267" s="11">
        <f t="shared" si="8"/>
        <v>43619</v>
      </c>
      <c r="J267" s="11" t="str">
        <f t="shared" si="9"/>
        <v/>
      </c>
    </row>
    <row r="268" spans="1:10" x14ac:dyDescent="0.35">
      <c r="A268" s="19">
        <v>43619</v>
      </c>
      <c r="B268" s="20">
        <v>15</v>
      </c>
      <c r="C268" s="17">
        <v>17.359400000000001</v>
      </c>
      <c r="D268" s="19">
        <v>43619</v>
      </c>
      <c r="E268" s="20">
        <v>15</v>
      </c>
      <c r="I268" s="11">
        <f t="shared" si="8"/>
        <v>43619</v>
      </c>
      <c r="J268" s="11" t="str">
        <f t="shared" si="9"/>
        <v/>
      </c>
    </row>
    <row r="269" spans="1:10" x14ac:dyDescent="0.35">
      <c r="A269" s="19">
        <v>43619</v>
      </c>
      <c r="B269" s="20">
        <v>16</v>
      </c>
      <c r="C269" s="17">
        <v>18.513500000000001</v>
      </c>
      <c r="D269" s="19">
        <v>43619</v>
      </c>
      <c r="E269" s="20">
        <v>16</v>
      </c>
      <c r="I269" s="11">
        <f t="shared" si="8"/>
        <v>43619</v>
      </c>
      <c r="J269" s="11" t="str">
        <f t="shared" si="9"/>
        <v/>
      </c>
    </row>
    <row r="270" spans="1:10" x14ac:dyDescent="0.35">
      <c r="A270" s="19">
        <v>43619</v>
      </c>
      <c r="B270" s="20">
        <v>17</v>
      </c>
      <c r="C270" s="17">
        <v>18.113900000000001</v>
      </c>
      <c r="D270" s="19">
        <v>43619</v>
      </c>
      <c r="E270" s="20">
        <v>17</v>
      </c>
      <c r="I270" s="11">
        <f t="shared" si="8"/>
        <v>43619</v>
      </c>
      <c r="J270" s="11" t="str">
        <f t="shared" si="9"/>
        <v/>
      </c>
    </row>
    <row r="271" spans="1:10" x14ac:dyDescent="0.35">
      <c r="A271" s="19">
        <v>43619</v>
      </c>
      <c r="B271" s="20">
        <v>18</v>
      </c>
      <c r="C271" s="17">
        <v>24.5199</v>
      </c>
      <c r="D271" s="19">
        <v>43619</v>
      </c>
      <c r="E271" s="20">
        <v>18</v>
      </c>
      <c r="I271" s="11">
        <f t="shared" si="8"/>
        <v>43619</v>
      </c>
      <c r="J271" s="11" t="str">
        <f t="shared" si="9"/>
        <v/>
      </c>
    </row>
    <row r="272" spans="1:10" x14ac:dyDescent="0.35">
      <c r="A272" s="19">
        <v>43619</v>
      </c>
      <c r="B272" s="20">
        <v>19</v>
      </c>
      <c r="C272" s="17">
        <v>36.821599999999997</v>
      </c>
      <c r="D272" s="19">
        <v>43619</v>
      </c>
      <c r="E272" s="20">
        <v>19</v>
      </c>
      <c r="I272" s="11">
        <f t="shared" si="8"/>
        <v>43619</v>
      </c>
      <c r="J272" s="11" t="str">
        <f t="shared" si="9"/>
        <v/>
      </c>
    </row>
    <row r="273" spans="1:10" x14ac:dyDescent="0.35">
      <c r="A273" s="19">
        <v>43619</v>
      </c>
      <c r="B273" s="20">
        <v>20</v>
      </c>
      <c r="C273" s="17">
        <v>56.582000000000001</v>
      </c>
      <c r="D273" s="19">
        <v>43619</v>
      </c>
      <c r="E273" s="20">
        <v>20</v>
      </c>
      <c r="H273" s="18"/>
      <c r="I273" s="11">
        <f t="shared" si="8"/>
        <v>43619</v>
      </c>
      <c r="J273" s="11" t="str">
        <f t="shared" si="9"/>
        <v/>
      </c>
    </row>
    <row r="274" spans="1:10" x14ac:dyDescent="0.35">
      <c r="A274" s="19">
        <v>43619</v>
      </c>
      <c r="B274" s="20">
        <v>21</v>
      </c>
      <c r="C274" s="17">
        <v>57.025199999999998</v>
      </c>
      <c r="D274" s="19">
        <v>43619</v>
      </c>
      <c r="E274" s="20">
        <v>21</v>
      </c>
      <c r="I274" s="11">
        <f t="shared" si="8"/>
        <v>43619</v>
      </c>
      <c r="J274" s="11" t="str">
        <f t="shared" si="9"/>
        <v/>
      </c>
    </row>
    <row r="275" spans="1:10" x14ac:dyDescent="0.35">
      <c r="A275" s="19">
        <v>43620</v>
      </c>
      <c r="B275" s="20">
        <v>14</v>
      </c>
      <c r="C275" s="17">
        <v>19.1251</v>
      </c>
      <c r="D275" s="19">
        <v>43620</v>
      </c>
      <c r="E275" s="20">
        <v>14</v>
      </c>
      <c r="F275" s="18">
        <f>MAX(AVERAGE(C275:C278),AVERAGE(C276:C279),AVERAGE(C277:C280),AVERAGE(C278:C281),AVERAGE(C279:C282))</f>
        <v>49.243375000000007</v>
      </c>
      <c r="G275" s="18">
        <f>MAX(AVERAGE(C275:C277),AVERAGE(C276:C278),AVERAGE(C277:C279),AVERAGE(C278:C280),AVERAGE(C279:C281),AVERAGE(C280:C282))</f>
        <v>55.938433333333336</v>
      </c>
      <c r="H275" s="18">
        <f>MAX(AVERAGE(C275:C276),AVERAGE(C276:C277),AVERAGE(C277:C278),AVERAGE(C278:C279),AVERAGE(C279:C280),AVERAGE(C280:C281),AVERAGE(C281:C282))</f>
        <v>62.221649999999997</v>
      </c>
      <c r="I275" s="11">
        <f t="shared" si="8"/>
        <v>43620</v>
      </c>
      <c r="J275" s="11" t="str">
        <f t="shared" si="9"/>
        <v/>
      </c>
    </row>
    <row r="276" spans="1:10" x14ac:dyDescent="0.35">
      <c r="A276" s="19">
        <v>43620</v>
      </c>
      <c r="B276" s="20">
        <v>15</v>
      </c>
      <c r="C276" s="17">
        <v>21.340199999999999</v>
      </c>
      <c r="D276" s="19">
        <v>43620</v>
      </c>
      <c r="E276" s="20">
        <v>15</v>
      </c>
      <c r="I276" s="11">
        <f t="shared" si="8"/>
        <v>43620</v>
      </c>
      <c r="J276" s="11" t="str">
        <f t="shared" si="9"/>
        <v/>
      </c>
    </row>
    <row r="277" spans="1:10" x14ac:dyDescent="0.35">
      <c r="A277" s="19">
        <v>43620</v>
      </c>
      <c r="B277" s="20">
        <v>16</v>
      </c>
      <c r="C277" s="17">
        <v>22.825099999999999</v>
      </c>
      <c r="D277" s="19">
        <v>43620</v>
      </c>
      <c r="E277" s="20">
        <v>16</v>
      </c>
      <c r="I277" s="11">
        <f t="shared" si="8"/>
        <v>43620</v>
      </c>
      <c r="J277" s="11" t="str">
        <f t="shared" si="9"/>
        <v/>
      </c>
    </row>
    <row r="278" spans="1:10" x14ac:dyDescent="0.35">
      <c r="A278" s="19">
        <v>43620</v>
      </c>
      <c r="B278" s="20">
        <v>17</v>
      </c>
      <c r="C278" s="17">
        <v>26.947700000000001</v>
      </c>
      <c r="D278" s="19">
        <v>43620</v>
      </c>
      <c r="E278" s="20">
        <v>17</v>
      </c>
      <c r="I278" s="11">
        <f t="shared" si="8"/>
        <v>43620</v>
      </c>
      <c r="J278" s="11" t="str">
        <f t="shared" si="9"/>
        <v/>
      </c>
    </row>
    <row r="279" spans="1:10" x14ac:dyDescent="0.35">
      <c r="A279" s="19">
        <v>43620</v>
      </c>
      <c r="B279" s="20">
        <v>18</v>
      </c>
      <c r="C279" s="17">
        <v>29.158200000000001</v>
      </c>
      <c r="D279" s="19">
        <v>43620</v>
      </c>
      <c r="E279" s="20">
        <v>18</v>
      </c>
      <c r="I279" s="11">
        <f t="shared" si="8"/>
        <v>43620</v>
      </c>
      <c r="J279" s="11" t="str">
        <f t="shared" si="9"/>
        <v/>
      </c>
    </row>
    <row r="280" spans="1:10" x14ac:dyDescent="0.35">
      <c r="A280" s="19">
        <v>43620</v>
      </c>
      <c r="B280" s="20">
        <v>19</v>
      </c>
      <c r="C280" s="17">
        <v>43.372</v>
      </c>
      <c r="D280" s="19">
        <v>43620</v>
      </c>
      <c r="E280" s="20">
        <v>19</v>
      </c>
      <c r="I280" s="11">
        <f t="shared" si="8"/>
        <v>43620</v>
      </c>
      <c r="J280" s="11" t="str">
        <f t="shared" si="9"/>
        <v/>
      </c>
    </row>
    <row r="281" spans="1:10" x14ac:dyDescent="0.35">
      <c r="A281" s="19">
        <v>43620</v>
      </c>
      <c r="B281" s="20">
        <v>20</v>
      </c>
      <c r="C281" s="17">
        <v>65.6631</v>
      </c>
      <c r="D281" s="19">
        <v>43620</v>
      </c>
      <c r="E281" s="20">
        <v>20</v>
      </c>
      <c r="I281" s="11">
        <f t="shared" si="8"/>
        <v>43620</v>
      </c>
      <c r="J281" s="11" t="str">
        <f t="shared" si="9"/>
        <v/>
      </c>
    </row>
    <row r="282" spans="1:10" x14ac:dyDescent="0.35">
      <c r="A282" s="19">
        <v>43620</v>
      </c>
      <c r="B282" s="20">
        <v>21</v>
      </c>
      <c r="C282" s="17">
        <v>58.780200000000001</v>
      </c>
      <c r="D282" s="19">
        <v>43620</v>
      </c>
      <c r="E282" s="20">
        <v>21</v>
      </c>
      <c r="I282" s="11">
        <f t="shared" si="8"/>
        <v>43620</v>
      </c>
      <c r="J282" s="11" t="str">
        <f t="shared" si="9"/>
        <v/>
      </c>
    </row>
    <row r="283" spans="1:10" x14ac:dyDescent="0.35">
      <c r="A283" s="19">
        <v>43621</v>
      </c>
      <c r="B283" s="20">
        <v>14</v>
      </c>
      <c r="C283" s="17">
        <v>22.0335</v>
      </c>
      <c r="D283" s="19">
        <v>43621</v>
      </c>
      <c r="E283" s="20">
        <v>14</v>
      </c>
      <c r="F283" s="18">
        <f>MAX(AVERAGE(C283:C286),AVERAGE(C284:C287),AVERAGE(C285:C288),AVERAGE(C286:C289),AVERAGE(C287:C290))</f>
        <v>48.344300000000004</v>
      </c>
      <c r="G283" s="18">
        <f>MAX(AVERAGE(C283:C285),AVERAGE(C284:C286),AVERAGE(C285:C287),AVERAGE(C286:C288),AVERAGE(C287:C289),AVERAGE(C288:C290))</f>
        <v>54.25246666666667</v>
      </c>
      <c r="H283" s="18">
        <f>MAX(AVERAGE(C283:C284),AVERAGE(C284:C285),AVERAGE(C285:C286),AVERAGE(C286:C287),AVERAGE(C287:C288),AVERAGE(C288:C289),AVERAGE(C289:C290))</f>
        <v>59.209299999999999</v>
      </c>
      <c r="I283" s="11">
        <f t="shared" si="8"/>
        <v>43621</v>
      </c>
      <c r="J283" s="11" t="str">
        <f t="shared" si="9"/>
        <v/>
      </c>
    </row>
    <row r="284" spans="1:10" x14ac:dyDescent="0.35">
      <c r="A284" s="19">
        <v>43621</v>
      </c>
      <c r="B284" s="20">
        <v>15</v>
      </c>
      <c r="C284" s="17">
        <v>23.917100000000001</v>
      </c>
      <c r="D284" s="19">
        <v>43621</v>
      </c>
      <c r="E284" s="20">
        <v>15</v>
      </c>
      <c r="I284" s="11">
        <f t="shared" si="8"/>
        <v>43621</v>
      </c>
      <c r="J284" s="11" t="str">
        <f t="shared" si="9"/>
        <v/>
      </c>
    </row>
    <row r="285" spans="1:10" x14ac:dyDescent="0.35">
      <c r="A285" s="19">
        <v>43621</v>
      </c>
      <c r="B285" s="20">
        <v>16</v>
      </c>
      <c r="C285" s="17">
        <v>25.421800000000001</v>
      </c>
      <c r="D285" s="19">
        <v>43621</v>
      </c>
      <c r="E285" s="20">
        <v>16</v>
      </c>
      <c r="I285" s="11">
        <f t="shared" si="8"/>
        <v>43621</v>
      </c>
      <c r="J285" s="11" t="str">
        <f t="shared" si="9"/>
        <v/>
      </c>
    </row>
    <row r="286" spans="1:10" x14ac:dyDescent="0.35">
      <c r="A286" s="19">
        <v>43621</v>
      </c>
      <c r="B286" s="20">
        <v>17</v>
      </c>
      <c r="C286" s="17">
        <v>26.921199999999999</v>
      </c>
      <c r="D286" s="19">
        <v>43621</v>
      </c>
      <c r="E286" s="20">
        <v>17</v>
      </c>
      <c r="I286" s="11">
        <f t="shared" si="8"/>
        <v>43621</v>
      </c>
      <c r="J286" s="11" t="str">
        <f t="shared" si="9"/>
        <v/>
      </c>
    </row>
    <row r="287" spans="1:10" x14ac:dyDescent="0.35">
      <c r="A287" s="19">
        <v>43621</v>
      </c>
      <c r="B287" s="20">
        <v>18</v>
      </c>
      <c r="C287" s="17">
        <v>30.619800000000001</v>
      </c>
      <c r="D287" s="19">
        <v>43621</v>
      </c>
      <c r="E287" s="20">
        <v>18</v>
      </c>
      <c r="I287" s="11">
        <f t="shared" si="8"/>
        <v>43621</v>
      </c>
      <c r="J287" s="11" t="str">
        <f t="shared" si="9"/>
        <v/>
      </c>
    </row>
    <row r="288" spans="1:10" x14ac:dyDescent="0.35">
      <c r="A288" s="19">
        <v>43621</v>
      </c>
      <c r="B288" s="20">
        <v>19</v>
      </c>
      <c r="C288" s="17">
        <v>44.338799999999999</v>
      </c>
      <c r="D288" s="19">
        <v>43621</v>
      </c>
      <c r="E288" s="20">
        <v>19</v>
      </c>
      <c r="I288" s="11">
        <f t="shared" si="8"/>
        <v>43621</v>
      </c>
      <c r="J288" s="11" t="str">
        <f t="shared" si="9"/>
        <v/>
      </c>
    </row>
    <row r="289" spans="1:10" x14ac:dyDescent="0.35">
      <c r="A289" s="19">
        <v>43621</v>
      </c>
      <c r="B289" s="20">
        <v>20</v>
      </c>
      <c r="C289" s="17">
        <v>60.572200000000002</v>
      </c>
      <c r="D289" s="19">
        <v>43621</v>
      </c>
      <c r="E289" s="20">
        <v>20</v>
      </c>
      <c r="I289" s="11">
        <f t="shared" si="8"/>
        <v>43621</v>
      </c>
      <c r="J289" s="11" t="str">
        <f t="shared" si="9"/>
        <v/>
      </c>
    </row>
    <row r="290" spans="1:10" x14ac:dyDescent="0.35">
      <c r="A290" s="19">
        <v>43621</v>
      </c>
      <c r="B290" s="20">
        <v>21</v>
      </c>
      <c r="C290" s="17">
        <v>57.846400000000003</v>
      </c>
      <c r="D290" s="19">
        <v>43621</v>
      </c>
      <c r="E290" s="20">
        <v>21</v>
      </c>
      <c r="I290" s="11">
        <f t="shared" si="8"/>
        <v>43621</v>
      </c>
      <c r="J290" s="11" t="str">
        <f t="shared" si="9"/>
        <v/>
      </c>
    </row>
    <row r="291" spans="1:10" x14ac:dyDescent="0.35">
      <c r="A291" s="19">
        <v>43622</v>
      </c>
      <c r="B291" s="20">
        <v>14</v>
      </c>
      <c r="C291" s="17">
        <v>16.308299999999999</v>
      </c>
      <c r="D291" s="19">
        <v>43622</v>
      </c>
      <c r="E291" s="20">
        <v>14</v>
      </c>
      <c r="F291" s="18">
        <f>MAX(AVERAGE(C291:C294),AVERAGE(C292:C295),AVERAGE(C293:C296),AVERAGE(C294:C297),AVERAGE(C295:C298))</f>
        <v>43.043724999999995</v>
      </c>
      <c r="G291" s="18">
        <f>MAX(AVERAGE(C291:C293),AVERAGE(C292:C294),AVERAGE(C293:C295),AVERAGE(C294:C296),AVERAGE(C295:C297),AVERAGE(C296:C298))</f>
        <v>49.154133333333334</v>
      </c>
      <c r="H291" s="18">
        <f>MAX(AVERAGE(C291:C292),AVERAGE(C292:C293),AVERAGE(C293:C294),AVERAGE(C294:C295),AVERAGE(C295:C296),AVERAGE(C296:C297),AVERAGE(C297:C298))</f>
        <v>54.500050000000002</v>
      </c>
      <c r="I291" s="11">
        <f t="shared" si="8"/>
        <v>43622</v>
      </c>
      <c r="J291" s="11" t="str">
        <f t="shared" si="9"/>
        <v/>
      </c>
    </row>
    <row r="292" spans="1:10" x14ac:dyDescent="0.35">
      <c r="A292" s="19">
        <v>43622</v>
      </c>
      <c r="B292" s="20">
        <v>15</v>
      </c>
      <c r="C292" s="17">
        <v>17.008900000000001</v>
      </c>
      <c r="D292" s="19">
        <v>43622</v>
      </c>
      <c r="E292" s="20">
        <v>15</v>
      </c>
      <c r="I292" s="11">
        <f t="shared" si="8"/>
        <v>43622</v>
      </c>
      <c r="J292" s="11" t="str">
        <f t="shared" si="9"/>
        <v/>
      </c>
    </row>
    <row r="293" spans="1:10" x14ac:dyDescent="0.35">
      <c r="A293" s="19">
        <v>43622</v>
      </c>
      <c r="B293" s="20">
        <v>16</v>
      </c>
      <c r="C293" s="17">
        <v>18.045100000000001</v>
      </c>
      <c r="D293" s="19">
        <v>43622</v>
      </c>
      <c r="E293" s="20">
        <v>16</v>
      </c>
      <c r="I293" s="11">
        <f t="shared" si="8"/>
        <v>43622</v>
      </c>
      <c r="J293" s="11" t="str">
        <f t="shared" si="9"/>
        <v/>
      </c>
    </row>
    <row r="294" spans="1:10" x14ac:dyDescent="0.35">
      <c r="A294" s="19">
        <v>43622</v>
      </c>
      <c r="B294" s="20">
        <v>17</v>
      </c>
      <c r="C294" s="17">
        <v>19.338699999999999</v>
      </c>
      <c r="D294" s="19">
        <v>43622</v>
      </c>
      <c r="E294" s="20">
        <v>17</v>
      </c>
      <c r="I294" s="11">
        <f t="shared" si="8"/>
        <v>43622</v>
      </c>
      <c r="J294" s="11" t="str">
        <f t="shared" si="9"/>
        <v/>
      </c>
    </row>
    <row r="295" spans="1:10" x14ac:dyDescent="0.35">
      <c r="A295" s="19">
        <v>43622</v>
      </c>
      <c r="B295" s="20">
        <v>18</v>
      </c>
      <c r="C295" s="17">
        <v>24.712499999999999</v>
      </c>
      <c r="D295" s="19">
        <v>43622</v>
      </c>
      <c r="E295" s="20">
        <v>18</v>
      </c>
      <c r="I295" s="11">
        <f t="shared" si="8"/>
        <v>43622</v>
      </c>
      <c r="J295" s="11" t="str">
        <f t="shared" si="9"/>
        <v/>
      </c>
    </row>
    <row r="296" spans="1:10" x14ac:dyDescent="0.35">
      <c r="A296" s="19">
        <v>43622</v>
      </c>
      <c r="B296" s="20">
        <v>19</v>
      </c>
      <c r="C296" s="17">
        <v>38.462299999999999</v>
      </c>
      <c r="D296" s="19">
        <v>43622</v>
      </c>
      <c r="E296" s="20">
        <v>19</v>
      </c>
      <c r="I296" s="11">
        <f t="shared" si="8"/>
        <v>43622</v>
      </c>
      <c r="J296" s="11" t="str">
        <f t="shared" si="9"/>
        <v/>
      </c>
    </row>
    <row r="297" spans="1:10" x14ac:dyDescent="0.35">
      <c r="A297" s="19">
        <v>43622</v>
      </c>
      <c r="B297" s="20">
        <v>20</v>
      </c>
      <c r="C297" s="17">
        <v>53.848799999999997</v>
      </c>
      <c r="D297" s="19">
        <v>43622</v>
      </c>
      <c r="E297" s="20">
        <v>20</v>
      </c>
      <c r="I297" s="11">
        <f t="shared" si="8"/>
        <v>43622</v>
      </c>
      <c r="J297" s="11" t="str">
        <f t="shared" si="9"/>
        <v/>
      </c>
    </row>
    <row r="298" spans="1:10" x14ac:dyDescent="0.35">
      <c r="A298" s="19">
        <v>43622</v>
      </c>
      <c r="B298" s="20">
        <v>21</v>
      </c>
      <c r="C298" s="17">
        <v>55.151299999999999</v>
      </c>
      <c r="D298" s="19">
        <v>43622</v>
      </c>
      <c r="E298" s="20">
        <v>21</v>
      </c>
      <c r="I298" s="11">
        <f t="shared" si="8"/>
        <v>43622</v>
      </c>
      <c r="J298" s="11" t="str">
        <f t="shared" si="9"/>
        <v/>
      </c>
    </row>
    <row r="299" spans="1:10" x14ac:dyDescent="0.35">
      <c r="A299" s="19">
        <v>43623</v>
      </c>
      <c r="B299" s="20">
        <v>14</v>
      </c>
      <c r="C299" s="17">
        <v>7.5646000000000004</v>
      </c>
      <c r="D299" s="19">
        <v>43623</v>
      </c>
      <c r="E299" s="20">
        <v>14</v>
      </c>
      <c r="F299" s="18">
        <f>MAX(AVERAGE(C299:C302),AVERAGE(C300:C303),AVERAGE(C301:C304),AVERAGE(C302:C305),AVERAGE(C303:C306))</f>
        <v>34.452350000000003</v>
      </c>
      <c r="G299" s="18">
        <f>MAX(AVERAGE(C299:C301),AVERAGE(C300:C302),AVERAGE(C301:C303),AVERAGE(C302:C304),AVERAGE(C303:C305),AVERAGE(C304:C306))</f>
        <v>40.479366666666664</v>
      </c>
      <c r="H299" s="18">
        <f>MAX(AVERAGE(C299:C300),AVERAGE(C300:C301),AVERAGE(C301:C302),AVERAGE(C302:C303),AVERAGE(C303:C304),AVERAGE(C304:C305),AVERAGE(C305:C306))</f>
        <v>45.957499999999996</v>
      </c>
      <c r="I299" s="11">
        <f t="shared" si="8"/>
        <v>43623</v>
      </c>
      <c r="J299" s="11" t="str">
        <f t="shared" si="9"/>
        <v/>
      </c>
    </row>
    <row r="300" spans="1:10" x14ac:dyDescent="0.35">
      <c r="A300" s="19">
        <v>43623</v>
      </c>
      <c r="B300" s="20">
        <v>15</v>
      </c>
      <c r="C300" s="17">
        <v>10.5655</v>
      </c>
      <c r="D300" s="19">
        <v>43623</v>
      </c>
      <c r="E300" s="20">
        <v>15</v>
      </c>
      <c r="I300" s="11">
        <f t="shared" si="8"/>
        <v>43623</v>
      </c>
      <c r="J300" s="11" t="str">
        <f t="shared" si="9"/>
        <v/>
      </c>
    </row>
    <row r="301" spans="1:10" x14ac:dyDescent="0.35">
      <c r="A301" s="19">
        <v>43623</v>
      </c>
      <c r="B301" s="20">
        <v>16</v>
      </c>
      <c r="C301" s="17">
        <v>12.189299999999999</v>
      </c>
      <c r="D301" s="19">
        <v>43623</v>
      </c>
      <c r="E301" s="20">
        <v>16</v>
      </c>
      <c r="H301" s="18"/>
      <c r="I301" s="11">
        <f t="shared" si="8"/>
        <v>43623</v>
      </c>
      <c r="J301" s="11" t="str">
        <f t="shared" si="9"/>
        <v/>
      </c>
    </row>
    <row r="302" spans="1:10" x14ac:dyDescent="0.35">
      <c r="A302" s="19">
        <v>43623</v>
      </c>
      <c r="B302" s="20">
        <v>17</v>
      </c>
      <c r="C302" s="17">
        <v>11.542400000000001</v>
      </c>
      <c r="D302" s="19">
        <v>43623</v>
      </c>
      <c r="E302" s="20">
        <v>17</v>
      </c>
      <c r="I302" s="11">
        <f t="shared" si="8"/>
        <v>43623</v>
      </c>
      <c r="J302" s="11" t="str">
        <f t="shared" si="9"/>
        <v/>
      </c>
    </row>
    <row r="303" spans="1:10" x14ac:dyDescent="0.35">
      <c r="A303" s="19">
        <v>43623</v>
      </c>
      <c r="B303" s="20">
        <v>18</v>
      </c>
      <c r="C303" s="17">
        <v>16.371300000000002</v>
      </c>
      <c r="D303" s="19">
        <v>43623</v>
      </c>
      <c r="E303" s="20">
        <v>18</v>
      </c>
      <c r="I303" s="11">
        <f t="shared" si="8"/>
        <v>43623</v>
      </c>
      <c r="J303" s="11" t="str">
        <f t="shared" si="9"/>
        <v/>
      </c>
    </row>
    <row r="304" spans="1:10" x14ac:dyDescent="0.35">
      <c r="A304" s="19">
        <v>43623</v>
      </c>
      <c r="B304" s="20">
        <v>19</v>
      </c>
      <c r="C304" s="17">
        <v>29.523099999999999</v>
      </c>
      <c r="D304" s="19">
        <v>43623</v>
      </c>
      <c r="E304" s="20">
        <v>19</v>
      </c>
      <c r="I304" s="11">
        <f t="shared" si="8"/>
        <v>43623</v>
      </c>
      <c r="J304" s="11" t="str">
        <f t="shared" si="9"/>
        <v/>
      </c>
    </row>
    <row r="305" spans="1:10" x14ac:dyDescent="0.35">
      <c r="A305" s="19">
        <v>43623</v>
      </c>
      <c r="B305" s="20">
        <v>20</v>
      </c>
      <c r="C305" s="17">
        <v>43.479500000000002</v>
      </c>
      <c r="D305" s="19">
        <v>43623</v>
      </c>
      <c r="E305" s="20">
        <v>20</v>
      </c>
      <c r="I305" s="11">
        <f t="shared" si="8"/>
        <v>43623</v>
      </c>
      <c r="J305" s="11" t="str">
        <f t="shared" si="9"/>
        <v/>
      </c>
    </row>
    <row r="306" spans="1:10" x14ac:dyDescent="0.35">
      <c r="A306" s="19">
        <v>43623</v>
      </c>
      <c r="B306" s="20">
        <v>21</v>
      </c>
      <c r="C306" s="17">
        <v>48.435499999999998</v>
      </c>
      <c r="D306" s="19">
        <v>43623</v>
      </c>
      <c r="E306" s="20">
        <v>21</v>
      </c>
      <c r="I306" s="11">
        <f t="shared" si="8"/>
        <v>43623</v>
      </c>
      <c r="J306" s="11" t="str">
        <f t="shared" si="9"/>
        <v/>
      </c>
    </row>
    <row r="307" spans="1:10" x14ac:dyDescent="0.35">
      <c r="A307" s="19">
        <v>43624</v>
      </c>
      <c r="B307" s="20">
        <v>14</v>
      </c>
      <c r="C307" s="17">
        <v>7.0472999999999999</v>
      </c>
      <c r="D307" s="19">
        <v>43624</v>
      </c>
      <c r="E307" s="20">
        <v>14</v>
      </c>
      <c r="F307" s="18">
        <f>MAX(AVERAGE(C307:C310),AVERAGE(C308:C311),AVERAGE(C309:C312),AVERAGE(C310:C313),AVERAGE(C311:C314))</f>
        <v>36.579450000000001</v>
      </c>
      <c r="G307" s="18">
        <f>MAX(AVERAGE(C307:C309),AVERAGE(C308:C310),AVERAGE(C309:C311),AVERAGE(C310:C312),AVERAGE(C311:C313),AVERAGE(C312:C314))</f>
        <v>41.688466666666663</v>
      </c>
      <c r="H307" s="18">
        <f>MAX(AVERAGE(C307:C308),AVERAGE(C308:C309),AVERAGE(C309:C310),AVERAGE(C310:C311),AVERAGE(C311:C312),AVERAGE(C312:C313),AVERAGE(C313:C314))</f>
        <v>46.088149999999999</v>
      </c>
      <c r="I307" s="11">
        <f t="shared" si="8"/>
        <v>43624</v>
      </c>
      <c r="J307" s="11" t="str">
        <f t="shared" si="9"/>
        <v/>
      </c>
    </row>
    <row r="308" spans="1:10" x14ac:dyDescent="0.35">
      <c r="A308" s="19">
        <v>43624</v>
      </c>
      <c r="B308" s="20">
        <v>15</v>
      </c>
      <c r="C308" s="17">
        <v>9.9619999999999997</v>
      </c>
      <c r="D308" s="19">
        <v>43624</v>
      </c>
      <c r="E308" s="20">
        <v>15</v>
      </c>
      <c r="I308" s="11">
        <f t="shared" si="8"/>
        <v>43624</v>
      </c>
      <c r="J308" s="11" t="str">
        <f t="shared" si="9"/>
        <v/>
      </c>
    </row>
    <row r="309" spans="1:10" x14ac:dyDescent="0.35">
      <c r="A309" s="19">
        <v>43624</v>
      </c>
      <c r="B309" s="20">
        <v>16</v>
      </c>
      <c r="C309" s="17">
        <v>14.813000000000001</v>
      </c>
      <c r="D309" s="19">
        <v>43624</v>
      </c>
      <c r="E309" s="20">
        <v>16</v>
      </c>
      <c r="I309" s="11">
        <f t="shared" si="8"/>
        <v>43624</v>
      </c>
      <c r="J309" s="11" t="str">
        <f t="shared" si="9"/>
        <v/>
      </c>
    </row>
    <row r="310" spans="1:10" x14ac:dyDescent="0.35">
      <c r="A310" s="19">
        <v>43624</v>
      </c>
      <c r="B310" s="20">
        <v>17</v>
      </c>
      <c r="C310" s="17">
        <v>16.851700000000001</v>
      </c>
      <c r="D310" s="19">
        <v>43624</v>
      </c>
      <c r="E310" s="20">
        <v>17</v>
      </c>
      <c r="I310" s="11">
        <f t="shared" si="8"/>
        <v>43624</v>
      </c>
      <c r="J310" s="11" t="str">
        <f t="shared" si="9"/>
        <v/>
      </c>
    </row>
    <row r="311" spans="1:10" x14ac:dyDescent="0.35">
      <c r="A311" s="19">
        <v>43624</v>
      </c>
      <c r="B311" s="20">
        <v>18</v>
      </c>
      <c r="C311" s="17">
        <v>21.252400000000002</v>
      </c>
      <c r="D311" s="19">
        <v>43624</v>
      </c>
      <c r="E311" s="20">
        <v>18</v>
      </c>
      <c r="H311" s="18"/>
      <c r="I311" s="11">
        <f t="shared" si="8"/>
        <v>43624</v>
      </c>
      <c r="J311" s="11" t="str">
        <f t="shared" si="9"/>
        <v/>
      </c>
    </row>
    <row r="312" spans="1:10" x14ac:dyDescent="0.35">
      <c r="A312" s="19">
        <v>43624</v>
      </c>
      <c r="B312" s="20">
        <v>19</v>
      </c>
      <c r="C312" s="17">
        <v>32.889099999999999</v>
      </c>
      <c r="D312" s="19">
        <v>43624</v>
      </c>
      <c r="E312" s="20">
        <v>19</v>
      </c>
      <c r="I312" s="11">
        <f t="shared" si="8"/>
        <v>43624</v>
      </c>
      <c r="J312" s="11" t="str">
        <f t="shared" si="9"/>
        <v/>
      </c>
    </row>
    <row r="313" spans="1:10" x14ac:dyDescent="0.35">
      <c r="A313" s="19">
        <v>43624</v>
      </c>
      <c r="B313" s="20">
        <v>20</v>
      </c>
      <c r="C313" s="17">
        <v>43.716900000000003</v>
      </c>
      <c r="D313" s="19">
        <v>43624</v>
      </c>
      <c r="E313" s="20">
        <v>20</v>
      </c>
      <c r="I313" s="11">
        <f t="shared" si="8"/>
        <v>43624</v>
      </c>
      <c r="J313" s="11" t="str">
        <f t="shared" si="9"/>
        <v/>
      </c>
    </row>
    <row r="314" spans="1:10" x14ac:dyDescent="0.35">
      <c r="A314" s="19">
        <v>43624</v>
      </c>
      <c r="B314" s="20">
        <v>21</v>
      </c>
      <c r="C314" s="17">
        <v>48.459400000000002</v>
      </c>
      <c r="D314" s="19">
        <v>43624</v>
      </c>
      <c r="E314" s="20">
        <v>21</v>
      </c>
      <c r="I314" s="11">
        <f t="shared" si="8"/>
        <v>43624</v>
      </c>
      <c r="J314" s="11" t="str">
        <f t="shared" si="9"/>
        <v/>
      </c>
    </row>
    <row r="315" spans="1:10" x14ac:dyDescent="0.35">
      <c r="A315" s="19">
        <v>43625</v>
      </c>
      <c r="B315" s="20">
        <v>14</v>
      </c>
      <c r="C315" s="17">
        <v>9.2517999999999994</v>
      </c>
      <c r="D315" s="19">
        <v>43625</v>
      </c>
      <c r="E315" s="20">
        <v>14</v>
      </c>
      <c r="F315" s="18">
        <f>MAX(AVERAGE(C315:C318),AVERAGE(C316:C319),AVERAGE(C317:C320),AVERAGE(C318:C321),AVERAGE(C319:C322))</f>
        <v>43.992274999999999</v>
      </c>
      <c r="G315" s="18">
        <f>MAX(AVERAGE(C315:C317),AVERAGE(C316:C318),AVERAGE(C317:C319),AVERAGE(C318:C320),AVERAGE(C319:C321),AVERAGE(C320:C322))</f>
        <v>49.371700000000004</v>
      </c>
      <c r="H315" s="18">
        <f>MAX(AVERAGE(C315:C316),AVERAGE(C316:C317),AVERAGE(C317:C318),AVERAGE(C318:C319),AVERAGE(C319:C320),AVERAGE(C320:C321),AVERAGE(C321:C322))</f>
        <v>54.942899999999995</v>
      </c>
      <c r="I315" s="11">
        <f t="shared" si="8"/>
        <v>43625</v>
      </c>
      <c r="J315" s="11" t="str">
        <f t="shared" si="9"/>
        <v/>
      </c>
    </row>
    <row r="316" spans="1:10" x14ac:dyDescent="0.35">
      <c r="A316" s="19">
        <v>43625</v>
      </c>
      <c r="B316" s="20">
        <v>15</v>
      </c>
      <c r="C316" s="17">
        <v>15.074400000000001</v>
      </c>
      <c r="D316" s="19">
        <v>43625</v>
      </c>
      <c r="E316" s="20">
        <v>15</v>
      </c>
      <c r="I316" s="11">
        <f t="shared" si="8"/>
        <v>43625</v>
      </c>
      <c r="J316" s="11" t="str">
        <f t="shared" si="9"/>
        <v/>
      </c>
    </row>
    <row r="317" spans="1:10" x14ac:dyDescent="0.35">
      <c r="A317" s="19">
        <v>43625</v>
      </c>
      <c r="B317" s="20">
        <v>16</v>
      </c>
      <c r="C317" s="17">
        <v>23.319600000000001</v>
      </c>
      <c r="D317" s="19">
        <v>43625</v>
      </c>
      <c r="E317" s="20">
        <v>16</v>
      </c>
      <c r="I317" s="11">
        <f t="shared" si="8"/>
        <v>43625</v>
      </c>
      <c r="J317" s="11" t="str">
        <f t="shared" si="9"/>
        <v/>
      </c>
    </row>
    <row r="318" spans="1:10" x14ac:dyDescent="0.35">
      <c r="A318" s="19">
        <v>43625</v>
      </c>
      <c r="B318" s="20">
        <v>17</v>
      </c>
      <c r="C318" s="17">
        <v>23.538699999999999</v>
      </c>
      <c r="D318" s="19">
        <v>43625</v>
      </c>
      <c r="E318" s="20">
        <v>17</v>
      </c>
      <c r="I318" s="11">
        <f t="shared" si="8"/>
        <v>43625</v>
      </c>
      <c r="J318" s="11" t="str">
        <f t="shared" si="9"/>
        <v/>
      </c>
    </row>
    <row r="319" spans="1:10" x14ac:dyDescent="0.35">
      <c r="A319" s="19">
        <v>43625</v>
      </c>
      <c r="B319" s="20">
        <v>18</v>
      </c>
      <c r="C319" s="17">
        <v>27.853999999999999</v>
      </c>
      <c r="D319" s="19">
        <v>43625</v>
      </c>
      <c r="E319" s="20">
        <v>18</v>
      </c>
      <c r="I319" s="11">
        <f t="shared" si="8"/>
        <v>43625</v>
      </c>
      <c r="J319" s="11" t="str">
        <f t="shared" si="9"/>
        <v/>
      </c>
    </row>
    <row r="320" spans="1:10" x14ac:dyDescent="0.35">
      <c r="A320" s="19">
        <v>43625</v>
      </c>
      <c r="B320" s="20">
        <v>19</v>
      </c>
      <c r="C320" s="17">
        <v>38.229300000000002</v>
      </c>
      <c r="D320" s="19">
        <v>43625</v>
      </c>
      <c r="E320" s="20">
        <v>19</v>
      </c>
      <c r="I320" s="11">
        <f t="shared" si="8"/>
        <v>43625</v>
      </c>
      <c r="J320" s="11" t="str">
        <f t="shared" si="9"/>
        <v/>
      </c>
    </row>
    <row r="321" spans="1:10" x14ac:dyDescent="0.35">
      <c r="A321" s="19">
        <v>43625</v>
      </c>
      <c r="B321" s="20">
        <v>20</v>
      </c>
      <c r="C321" s="17">
        <v>51.513199999999998</v>
      </c>
      <c r="D321" s="19">
        <v>43625</v>
      </c>
      <c r="E321" s="20">
        <v>20</v>
      </c>
      <c r="H321" s="18"/>
      <c r="I321" s="11">
        <f t="shared" si="8"/>
        <v>43625</v>
      </c>
      <c r="J321" s="11" t="str">
        <f t="shared" si="9"/>
        <v/>
      </c>
    </row>
    <row r="322" spans="1:10" x14ac:dyDescent="0.35">
      <c r="A322" s="19">
        <v>43625</v>
      </c>
      <c r="B322" s="20">
        <v>21</v>
      </c>
      <c r="C322" s="17">
        <v>58.372599999999998</v>
      </c>
      <c r="D322" s="19">
        <v>43625</v>
      </c>
      <c r="E322" s="20">
        <v>21</v>
      </c>
      <c r="I322" s="11">
        <f t="shared" si="8"/>
        <v>43625</v>
      </c>
      <c r="J322" s="11" t="str">
        <f t="shared" si="9"/>
        <v/>
      </c>
    </row>
    <row r="323" spans="1:10" x14ac:dyDescent="0.35">
      <c r="A323" s="19">
        <v>43626</v>
      </c>
      <c r="B323" s="20">
        <v>14</v>
      </c>
      <c r="C323" s="17">
        <v>30.701699999999999</v>
      </c>
      <c r="D323" s="19">
        <v>43626</v>
      </c>
      <c r="E323" s="20">
        <v>14</v>
      </c>
      <c r="F323" s="18">
        <f>MAX(AVERAGE(C323:C326),AVERAGE(C324:C327),AVERAGE(C325:C328),AVERAGE(C326:C329),AVERAGE(C327:C330))</f>
        <v>64.12</v>
      </c>
      <c r="G323" s="18">
        <f>MAX(AVERAGE(C323:C325),AVERAGE(C324:C326),AVERAGE(C325:C327),AVERAGE(C326:C328),AVERAGE(C327:C329),AVERAGE(C328:C330))</f>
        <v>69.721199999999996</v>
      </c>
      <c r="H323" s="18">
        <f>MAX(AVERAGE(C323:C324),AVERAGE(C324:C325),AVERAGE(C325:C326),AVERAGE(C326:C327),AVERAGE(C327:C328),AVERAGE(C328:C329),AVERAGE(C329:C330))</f>
        <v>74.984549999999999</v>
      </c>
      <c r="I323" s="11">
        <f t="shared" si="8"/>
        <v>43626</v>
      </c>
      <c r="J323" s="11" t="str">
        <f t="shared" si="9"/>
        <v/>
      </c>
    </row>
    <row r="324" spans="1:10" x14ac:dyDescent="0.35">
      <c r="A324" s="19">
        <v>43626</v>
      </c>
      <c r="B324" s="20">
        <v>15</v>
      </c>
      <c r="C324" s="17">
        <v>34.464100000000002</v>
      </c>
      <c r="D324" s="19">
        <v>43626</v>
      </c>
      <c r="E324" s="20">
        <v>15</v>
      </c>
      <c r="I324" s="11">
        <f t="shared" ref="I324:I387" si="10">A324</f>
        <v>43626</v>
      </c>
      <c r="J324" s="11" t="str">
        <f t="shared" ref="J324:J387" si="11">IF(F324="","",IF(OR(F324&gt;=80,G324&gt;=80,H324&gt;=80),I324,""))</f>
        <v/>
      </c>
    </row>
    <row r="325" spans="1:10" x14ac:dyDescent="0.35">
      <c r="A325" s="19">
        <v>43626</v>
      </c>
      <c r="B325" s="20">
        <v>16</v>
      </c>
      <c r="C325" s="17">
        <v>39.193100000000001</v>
      </c>
      <c r="D325" s="19">
        <v>43626</v>
      </c>
      <c r="E325" s="20">
        <v>16</v>
      </c>
      <c r="I325" s="11">
        <f t="shared" si="10"/>
        <v>43626</v>
      </c>
      <c r="J325" s="11" t="str">
        <f t="shared" si="11"/>
        <v/>
      </c>
    </row>
    <row r="326" spans="1:10" x14ac:dyDescent="0.35">
      <c r="A326" s="19">
        <v>43626</v>
      </c>
      <c r="B326" s="20">
        <v>17</v>
      </c>
      <c r="C326" s="17">
        <v>41.539000000000001</v>
      </c>
      <c r="D326" s="19">
        <v>43626</v>
      </c>
      <c r="E326" s="20">
        <v>17</v>
      </c>
      <c r="I326" s="11">
        <f t="shared" si="10"/>
        <v>43626</v>
      </c>
      <c r="J326" s="11" t="str">
        <f t="shared" si="11"/>
        <v/>
      </c>
    </row>
    <row r="327" spans="1:10" x14ac:dyDescent="0.35">
      <c r="A327" s="19">
        <v>43626</v>
      </c>
      <c r="B327" s="20">
        <v>18</v>
      </c>
      <c r="C327" s="17">
        <v>47.316400000000002</v>
      </c>
      <c r="D327" s="19">
        <v>43626</v>
      </c>
      <c r="E327" s="20">
        <v>18</v>
      </c>
      <c r="I327" s="11">
        <f t="shared" si="10"/>
        <v>43626</v>
      </c>
      <c r="J327" s="11" t="str">
        <f t="shared" si="11"/>
        <v/>
      </c>
    </row>
    <row r="328" spans="1:10" x14ac:dyDescent="0.35">
      <c r="A328" s="19">
        <v>43626</v>
      </c>
      <c r="B328" s="20">
        <v>19</v>
      </c>
      <c r="C328" s="17">
        <v>59.194499999999998</v>
      </c>
      <c r="D328" s="19">
        <v>43626</v>
      </c>
      <c r="E328" s="20">
        <v>19</v>
      </c>
      <c r="I328" s="11">
        <f t="shared" si="10"/>
        <v>43626</v>
      </c>
      <c r="J328" s="11" t="str">
        <f t="shared" si="11"/>
        <v/>
      </c>
    </row>
    <row r="329" spans="1:10" x14ac:dyDescent="0.35">
      <c r="A329" s="19">
        <v>43626</v>
      </c>
      <c r="B329" s="20">
        <v>20</v>
      </c>
      <c r="C329" s="17">
        <v>90.177000000000007</v>
      </c>
      <c r="D329" s="19">
        <v>43626</v>
      </c>
      <c r="E329" s="20">
        <v>20</v>
      </c>
      <c r="I329" s="11">
        <f t="shared" si="10"/>
        <v>43626</v>
      </c>
      <c r="J329" s="11" t="str">
        <f t="shared" si="11"/>
        <v/>
      </c>
    </row>
    <row r="330" spans="1:10" x14ac:dyDescent="0.35">
      <c r="A330" s="19">
        <v>43626</v>
      </c>
      <c r="B330" s="20">
        <v>21</v>
      </c>
      <c r="C330" s="17">
        <v>59.792099999999998</v>
      </c>
      <c r="D330" s="19">
        <v>43626</v>
      </c>
      <c r="E330" s="20">
        <v>21</v>
      </c>
      <c r="I330" s="11">
        <f t="shared" si="10"/>
        <v>43626</v>
      </c>
      <c r="J330" s="11" t="str">
        <f t="shared" si="11"/>
        <v/>
      </c>
    </row>
    <row r="331" spans="1:10" x14ac:dyDescent="0.35">
      <c r="A331" s="19">
        <v>43627</v>
      </c>
      <c r="B331" s="20">
        <v>14</v>
      </c>
      <c r="C331" s="17">
        <v>41.980200000000004</v>
      </c>
      <c r="D331" s="19">
        <v>43627</v>
      </c>
      <c r="E331" s="20">
        <v>14</v>
      </c>
      <c r="F331" s="18">
        <f>MAX(AVERAGE(C331:C334),AVERAGE(C332:C335),AVERAGE(C333:C336),AVERAGE(C334:C337),AVERAGE(C335:C338))</f>
        <v>79.317575000000005</v>
      </c>
      <c r="G331" s="18">
        <f>MAX(AVERAGE(C331:C333),AVERAGE(C332:C334),AVERAGE(C333:C335),AVERAGE(C334:C336),AVERAGE(C335:C337),AVERAGE(C336:C338))</f>
        <v>85.895266666666657</v>
      </c>
      <c r="H331" s="18">
        <f>MAX(AVERAGE(C331:C332),AVERAGE(C332:C333),AVERAGE(C333:C334),AVERAGE(C334:C335),AVERAGE(C335:C336),AVERAGE(C336:C337),AVERAGE(C337:C338))</f>
        <v>95.167000000000002</v>
      </c>
      <c r="I331" s="11">
        <f t="shared" si="10"/>
        <v>43627</v>
      </c>
      <c r="J331" s="11">
        <f t="shared" si="11"/>
        <v>43627</v>
      </c>
    </row>
    <row r="332" spans="1:10" x14ac:dyDescent="0.35">
      <c r="A332" s="19">
        <v>43627</v>
      </c>
      <c r="B332" s="20">
        <v>15</v>
      </c>
      <c r="C332" s="17">
        <v>42.264600000000002</v>
      </c>
      <c r="D332" s="19">
        <v>43627</v>
      </c>
      <c r="E332" s="20">
        <v>15</v>
      </c>
      <c r="I332" s="11">
        <f t="shared" si="10"/>
        <v>43627</v>
      </c>
      <c r="J332" s="11" t="str">
        <f t="shared" si="11"/>
        <v/>
      </c>
    </row>
    <row r="333" spans="1:10" x14ac:dyDescent="0.35">
      <c r="A333" s="19">
        <v>43627</v>
      </c>
      <c r="B333" s="20">
        <v>16</v>
      </c>
      <c r="C333" s="17">
        <v>46.068199999999997</v>
      </c>
      <c r="D333" s="19">
        <v>43627</v>
      </c>
      <c r="E333" s="20">
        <v>16</v>
      </c>
      <c r="H333" s="18"/>
      <c r="I333" s="11">
        <f t="shared" si="10"/>
        <v>43627</v>
      </c>
      <c r="J333" s="11" t="str">
        <f t="shared" si="11"/>
        <v/>
      </c>
    </row>
    <row r="334" spans="1:10" x14ac:dyDescent="0.35">
      <c r="A334" s="19">
        <v>43627</v>
      </c>
      <c r="B334" s="20">
        <v>17</v>
      </c>
      <c r="C334" s="17">
        <v>50.908900000000003</v>
      </c>
      <c r="D334" s="19">
        <v>43627</v>
      </c>
      <c r="E334" s="20">
        <v>17</v>
      </c>
      <c r="I334" s="11">
        <f t="shared" si="10"/>
        <v>43627</v>
      </c>
      <c r="J334" s="11" t="str">
        <f t="shared" si="11"/>
        <v/>
      </c>
    </row>
    <row r="335" spans="1:10" x14ac:dyDescent="0.35">
      <c r="A335" s="19">
        <v>43627</v>
      </c>
      <c r="B335" s="20">
        <v>18</v>
      </c>
      <c r="C335" s="17">
        <v>59.584499999999998</v>
      </c>
      <c r="D335" s="19">
        <v>43627</v>
      </c>
      <c r="E335" s="20">
        <v>18</v>
      </c>
      <c r="I335" s="11">
        <f t="shared" si="10"/>
        <v>43627</v>
      </c>
      <c r="J335" s="11" t="str">
        <f t="shared" si="11"/>
        <v/>
      </c>
    </row>
    <row r="336" spans="1:10" x14ac:dyDescent="0.35">
      <c r="A336" s="19">
        <v>43627</v>
      </c>
      <c r="B336" s="20">
        <v>19</v>
      </c>
      <c r="C336" s="17">
        <v>81.434299999999993</v>
      </c>
      <c r="D336" s="19">
        <v>43627</v>
      </c>
      <c r="E336" s="20">
        <v>19</v>
      </c>
      <c r="I336" s="11">
        <f t="shared" si="10"/>
        <v>43627</v>
      </c>
      <c r="J336" s="11" t="str">
        <f t="shared" si="11"/>
        <v/>
      </c>
    </row>
    <row r="337" spans="1:10" x14ac:dyDescent="0.35">
      <c r="A337" s="19">
        <v>43627</v>
      </c>
      <c r="B337" s="20">
        <v>20</v>
      </c>
      <c r="C337" s="17">
        <v>108.8997</v>
      </c>
      <c r="D337" s="19">
        <v>43627</v>
      </c>
      <c r="E337" s="20">
        <v>20</v>
      </c>
      <c r="I337" s="11">
        <f t="shared" si="10"/>
        <v>43627</v>
      </c>
      <c r="J337" s="11" t="str">
        <f t="shared" si="11"/>
        <v/>
      </c>
    </row>
    <row r="338" spans="1:10" x14ac:dyDescent="0.35">
      <c r="A338" s="19">
        <v>43627</v>
      </c>
      <c r="B338" s="20">
        <v>21</v>
      </c>
      <c r="C338" s="17">
        <v>67.351799999999997</v>
      </c>
      <c r="D338" s="19">
        <v>43627</v>
      </c>
      <c r="E338" s="20">
        <v>21</v>
      </c>
      <c r="I338" s="11">
        <f t="shared" si="10"/>
        <v>43627</v>
      </c>
      <c r="J338" s="11" t="str">
        <f t="shared" si="11"/>
        <v/>
      </c>
    </row>
    <row r="339" spans="1:10" x14ac:dyDescent="0.35">
      <c r="A339" s="19">
        <v>43628</v>
      </c>
      <c r="B339" s="20">
        <v>14</v>
      </c>
      <c r="C339" s="17">
        <v>43.875</v>
      </c>
      <c r="D339" s="19">
        <v>43628</v>
      </c>
      <c r="E339" s="20">
        <v>14</v>
      </c>
      <c r="F339" s="18">
        <f>MAX(AVERAGE(C339:C342),AVERAGE(C340:C343),AVERAGE(C341:C344),AVERAGE(C342:C345),AVERAGE(C343:C346))</f>
        <v>99.694675000000004</v>
      </c>
      <c r="G339" s="18">
        <f>MAX(AVERAGE(C339:C341),AVERAGE(C340:C342),AVERAGE(C341:C343),AVERAGE(C342:C344),AVERAGE(C343:C345),AVERAGE(C344:C346))</f>
        <v>111.05463333333334</v>
      </c>
      <c r="H339" s="18">
        <f>MAX(AVERAGE(C339:C340),AVERAGE(C340:C341),AVERAGE(C341:C342),AVERAGE(C342:C343),AVERAGE(C343:C344),AVERAGE(C344:C345),AVERAGE(C345:C346))</f>
        <v>121.92965000000001</v>
      </c>
      <c r="I339" s="11">
        <f t="shared" si="10"/>
        <v>43628</v>
      </c>
      <c r="J339" s="11">
        <f t="shared" si="11"/>
        <v>43628</v>
      </c>
    </row>
    <row r="340" spans="1:10" x14ac:dyDescent="0.35">
      <c r="A340" s="19">
        <v>43628</v>
      </c>
      <c r="B340" s="20">
        <v>15</v>
      </c>
      <c r="C340" s="17">
        <v>47.023200000000003</v>
      </c>
      <c r="D340" s="19">
        <v>43628</v>
      </c>
      <c r="E340" s="20">
        <v>15</v>
      </c>
      <c r="I340" s="11">
        <f t="shared" si="10"/>
        <v>43628</v>
      </c>
      <c r="J340" s="11" t="str">
        <f t="shared" si="11"/>
        <v/>
      </c>
    </row>
    <row r="341" spans="1:10" x14ac:dyDescent="0.35">
      <c r="A341" s="19">
        <v>43628</v>
      </c>
      <c r="B341" s="20">
        <v>16</v>
      </c>
      <c r="C341" s="17">
        <v>51.455300000000001</v>
      </c>
      <c r="D341" s="19">
        <v>43628</v>
      </c>
      <c r="E341" s="20">
        <v>16</v>
      </c>
      <c r="I341" s="11">
        <f t="shared" si="10"/>
        <v>43628</v>
      </c>
      <c r="J341" s="11" t="str">
        <f t="shared" si="11"/>
        <v/>
      </c>
    </row>
    <row r="342" spans="1:10" x14ac:dyDescent="0.35">
      <c r="A342" s="19">
        <v>43628</v>
      </c>
      <c r="B342" s="20">
        <v>17</v>
      </c>
      <c r="C342" s="17">
        <v>60.885199999999998</v>
      </c>
      <c r="D342" s="19">
        <v>43628</v>
      </c>
      <c r="E342" s="20">
        <v>17</v>
      </c>
      <c r="I342" s="11">
        <f t="shared" si="10"/>
        <v>43628</v>
      </c>
      <c r="J342" s="11" t="str">
        <f t="shared" si="11"/>
        <v/>
      </c>
    </row>
    <row r="343" spans="1:10" x14ac:dyDescent="0.35">
      <c r="A343" s="19">
        <v>43628</v>
      </c>
      <c r="B343" s="20">
        <v>18</v>
      </c>
      <c r="C343" s="17">
        <v>65.614800000000002</v>
      </c>
      <c r="D343" s="19">
        <v>43628</v>
      </c>
      <c r="E343" s="20">
        <v>18</v>
      </c>
      <c r="I343" s="11">
        <f t="shared" si="10"/>
        <v>43628</v>
      </c>
      <c r="J343" s="11" t="str">
        <f t="shared" si="11"/>
        <v/>
      </c>
    </row>
    <row r="344" spans="1:10" x14ac:dyDescent="0.35">
      <c r="A344" s="19">
        <v>43628</v>
      </c>
      <c r="B344" s="20">
        <v>19</v>
      </c>
      <c r="C344" s="17">
        <v>94.728800000000007</v>
      </c>
      <c r="D344" s="19">
        <v>43628</v>
      </c>
      <c r="E344" s="20">
        <v>19</v>
      </c>
      <c r="I344" s="11">
        <f t="shared" si="10"/>
        <v>43628</v>
      </c>
      <c r="J344" s="11" t="str">
        <f t="shared" si="11"/>
        <v/>
      </c>
    </row>
    <row r="345" spans="1:10" x14ac:dyDescent="0.35">
      <c r="A345" s="19">
        <v>43628</v>
      </c>
      <c r="B345" s="20">
        <v>20</v>
      </c>
      <c r="C345" s="17">
        <v>149.13050000000001</v>
      </c>
      <c r="D345" s="19">
        <v>43628</v>
      </c>
      <c r="E345" s="20">
        <v>20</v>
      </c>
      <c r="I345" s="11">
        <f t="shared" si="10"/>
        <v>43628</v>
      </c>
      <c r="J345" s="11" t="str">
        <f t="shared" si="11"/>
        <v/>
      </c>
    </row>
    <row r="346" spans="1:10" x14ac:dyDescent="0.35">
      <c r="A346" s="19">
        <v>43628</v>
      </c>
      <c r="B346" s="20">
        <v>21</v>
      </c>
      <c r="C346" s="17">
        <v>89.304599999999994</v>
      </c>
      <c r="D346" s="19">
        <v>43628</v>
      </c>
      <c r="E346" s="20">
        <v>21</v>
      </c>
      <c r="I346" s="11">
        <f t="shared" si="10"/>
        <v>43628</v>
      </c>
      <c r="J346" s="11" t="str">
        <f t="shared" si="11"/>
        <v/>
      </c>
    </row>
    <row r="347" spans="1:10" x14ac:dyDescent="0.35">
      <c r="A347" s="19">
        <v>43629</v>
      </c>
      <c r="B347" s="20">
        <v>14</v>
      </c>
      <c r="C347" s="17">
        <v>29.529299999999999</v>
      </c>
      <c r="D347" s="19">
        <v>43629</v>
      </c>
      <c r="E347" s="20">
        <v>14</v>
      </c>
      <c r="F347" s="18">
        <f>MAX(AVERAGE(C347:C350),AVERAGE(C348:C351),AVERAGE(C349:C352),AVERAGE(C350:C353),AVERAGE(C351:C354))</f>
        <v>51.544150000000002</v>
      </c>
      <c r="G347" s="18">
        <f>MAX(AVERAGE(C347:C349),AVERAGE(C348:C350),AVERAGE(C349:C351),AVERAGE(C350:C352),AVERAGE(C351:C353),AVERAGE(C352:C354))</f>
        <v>55.238699999999994</v>
      </c>
      <c r="H347" s="18">
        <f>MAX(AVERAGE(C347:C348),AVERAGE(C348:C349),AVERAGE(C349:C350),AVERAGE(C350:C351),AVERAGE(C351:C352),AVERAGE(C352:C353),AVERAGE(C353:C354))</f>
        <v>58.655549999999998</v>
      </c>
      <c r="I347" s="11">
        <f t="shared" si="10"/>
        <v>43629</v>
      </c>
      <c r="J347" s="11" t="str">
        <f t="shared" si="11"/>
        <v/>
      </c>
    </row>
    <row r="348" spans="1:10" x14ac:dyDescent="0.35">
      <c r="A348" s="19">
        <v>43629</v>
      </c>
      <c r="B348" s="20">
        <v>15</v>
      </c>
      <c r="C348" s="17">
        <v>29.795200000000001</v>
      </c>
      <c r="D348" s="19">
        <v>43629</v>
      </c>
      <c r="E348" s="20">
        <v>15</v>
      </c>
      <c r="I348" s="11">
        <f t="shared" si="10"/>
        <v>43629</v>
      </c>
      <c r="J348" s="11" t="str">
        <f t="shared" si="11"/>
        <v/>
      </c>
    </row>
    <row r="349" spans="1:10" x14ac:dyDescent="0.35">
      <c r="A349" s="19">
        <v>43629</v>
      </c>
      <c r="B349" s="20">
        <v>16</v>
      </c>
      <c r="C349" s="17">
        <v>31.1812</v>
      </c>
      <c r="D349" s="19">
        <v>43629</v>
      </c>
      <c r="E349" s="20">
        <v>16</v>
      </c>
      <c r="H349" s="18"/>
      <c r="I349" s="11">
        <f t="shared" si="10"/>
        <v>43629</v>
      </c>
      <c r="J349" s="11" t="str">
        <f t="shared" si="11"/>
        <v/>
      </c>
    </row>
    <row r="350" spans="1:10" x14ac:dyDescent="0.35">
      <c r="A350" s="19">
        <v>43629</v>
      </c>
      <c r="B350" s="20">
        <v>17</v>
      </c>
      <c r="C350" s="17">
        <v>31.648900000000001</v>
      </c>
      <c r="D350" s="19">
        <v>43629</v>
      </c>
      <c r="E350" s="20">
        <v>17</v>
      </c>
      <c r="I350" s="11">
        <f t="shared" si="10"/>
        <v>43629</v>
      </c>
      <c r="J350" s="11" t="str">
        <f t="shared" si="11"/>
        <v/>
      </c>
    </row>
    <row r="351" spans="1:10" x14ac:dyDescent="0.35">
      <c r="A351" s="19">
        <v>43629</v>
      </c>
      <c r="B351" s="20">
        <v>18</v>
      </c>
      <c r="C351" s="17">
        <v>40.460500000000003</v>
      </c>
      <c r="D351" s="19">
        <v>43629</v>
      </c>
      <c r="E351" s="20">
        <v>18</v>
      </c>
      <c r="I351" s="11">
        <f t="shared" si="10"/>
        <v>43629</v>
      </c>
      <c r="J351" s="11" t="str">
        <f t="shared" si="11"/>
        <v/>
      </c>
    </row>
    <row r="352" spans="1:10" x14ac:dyDescent="0.35">
      <c r="A352" s="19">
        <v>43629</v>
      </c>
      <c r="B352" s="20">
        <v>19</v>
      </c>
      <c r="C352" s="17">
        <v>48.405000000000001</v>
      </c>
      <c r="D352" s="19">
        <v>43629</v>
      </c>
      <c r="E352" s="20">
        <v>19</v>
      </c>
      <c r="I352" s="11">
        <f t="shared" si="10"/>
        <v>43629</v>
      </c>
      <c r="J352" s="11" t="str">
        <f t="shared" si="11"/>
        <v/>
      </c>
    </row>
    <row r="353" spans="1:10" x14ac:dyDescent="0.35">
      <c r="A353" s="19">
        <v>43629</v>
      </c>
      <c r="B353" s="20">
        <v>20</v>
      </c>
      <c r="C353" s="17">
        <v>64.463899999999995</v>
      </c>
      <c r="D353" s="19">
        <v>43629</v>
      </c>
      <c r="E353" s="20">
        <v>20</v>
      </c>
      <c r="I353" s="11">
        <f t="shared" si="10"/>
        <v>43629</v>
      </c>
      <c r="J353" s="11" t="str">
        <f t="shared" si="11"/>
        <v/>
      </c>
    </row>
    <row r="354" spans="1:10" x14ac:dyDescent="0.35">
      <c r="A354" s="19">
        <v>43629</v>
      </c>
      <c r="B354" s="20">
        <v>21</v>
      </c>
      <c r="C354" s="17">
        <v>52.847200000000001</v>
      </c>
      <c r="D354" s="19">
        <v>43629</v>
      </c>
      <c r="E354" s="20">
        <v>21</v>
      </c>
      <c r="I354" s="11">
        <f t="shared" si="10"/>
        <v>43629</v>
      </c>
      <c r="J354" s="11" t="str">
        <f t="shared" si="11"/>
        <v/>
      </c>
    </row>
    <row r="355" spans="1:10" x14ac:dyDescent="0.35">
      <c r="A355" s="19">
        <v>43630</v>
      </c>
      <c r="B355" s="20">
        <v>14</v>
      </c>
      <c r="C355" s="17">
        <v>21.262799999999999</v>
      </c>
      <c r="D355" s="19">
        <v>43630</v>
      </c>
      <c r="E355" s="20">
        <v>14</v>
      </c>
      <c r="F355" s="18">
        <f>MAX(AVERAGE(C355:C358),AVERAGE(C356:C359),AVERAGE(C357:C360),AVERAGE(C358:C361),AVERAGE(C359:C362))</f>
        <v>39.363799999999998</v>
      </c>
      <c r="G355" s="18">
        <f>MAX(AVERAGE(C355:C357),AVERAGE(C356:C358),AVERAGE(C357:C359),AVERAGE(C358:C360),AVERAGE(C359:C361),AVERAGE(C360:C362))</f>
        <v>43.245800000000003</v>
      </c>
      <c r="H355" s="18">
        <f>MAX(AVERAGE(C355:C356),AVERAGE(C356:C357),AVERAGE(C357:C358),AVERAGE(C358:C359),AVERAGE(C359:C360),AVERAGE(C360:C361),AVERAGE(C361:C362))</f>
        <v>47.110050000000001</v>
      </c>
      <c r="I355" s="11">
        <f t="shared" si="10"/>
        <v>43630</v>
      </c>
      <c r="J355" s="11" t="str">
        <f t="shared" si="11"/>
        <v/>
      </c>
    </row>
    <row r="356" spans="1:10" x14ac:dyDescent="0.35">
      <c r="A356" s="19">
        <v>43630</v>
      </c>
      <c r="B356" s="20">
        <v>15</v>
      </c>
      <c r="C356" s="17">
        <v>21.445699999999999</v>
      </c>
      <c r="D356" s="19">
        <v>43630</v>
      </c>
      <c r="E356" s="20">
        <v>15</v>
      </c>
      <c r="I356" s="11">
        <f t="shared" si="10"/>
        <v>43630</v>
      </c>
      <c r="J356" s="11" t="str">
        <f t="shared" si="11"/>
        <v/>
      </c>
    </row>
    <row r="357" spans="1:10" x14ac:dyDescent="0.35">
      <c r="A357" s="19">
        <v>43630</v>
      </c>
      <c r="B357" s="20">
        <v>16</v>
      </c>
      <c r="C357" s="17">
        <v>23.492100000000001</v>
      </c>
      <c r="D357" s="19">
        <v>43630</v>
      </c>
      <c r="E357" s="20">
        <v>16</v>
      </c>
      <c r="I357" s="11">
        <f t="shared" si="10"/>
        <v>43630</v>
      </c>
      <c r="J357" s="11" t="str">
        <f t="shared" si="11"/>
        <v/>
      </c>
    </row>
    <row r="358" spans="1:10" x14ac:dyDescent="0.35">
      <c r="A358" s="19">
        <v>43630</v>
      </c>
      <c r="B358" s="20">
        <v>17</v>
      </c>
      <c r="C358" s="17">
        <v>25.047899999999998</v>
      </c>
      <c r="D358" s="19">
        <v>43630</v>
      </c>
      <c r="E358" s="20">
        <v>17</v>
      </c>
      <c r="I358" s="11">
        <f t="shared" si="10"/>
        <v>43630</v>
      </c>
      <c r="J358" s="11" t="str">
        <f t="shared" si="11"/>
        <v/>
      </c>
    </row>
    <row r="359" spans="1:10" x14ac:dyDescent="0.35">
      <c r="A359" s="19">
        <v>43630</v>
      </c>
      <c r="B359" s="20">
        <v>18</v>
      </c>
      <c r="C359" s="17">
        <v>27.7178</v>
      </c>
      <c r="D359" s="19">
        <v>43630</v>
      </c>
      <c r="E359" s="20">
        <v>18</v>
      </c>
      <c r="H359" s="18"/>
      <c r="I359" s="11">
        <f t="shared" si="10"/>
        <v>43630</v>
      </c>
      <c r="J359" s="11" t="str">
        <f t="shared" si="11"/>
        <v/>
      </c>
    </row>
    <row r="360" spans="1:10" x14ac:dyDescent="0.35">
      <c r="A360" s="19">
        <v>43630</v>
      </c>
      <c r="B360" s="20">
        <v>19</v>
      </c>
      <c r="C360" s="17">
        <v>35.517299999999999</v>
      </c>
      <c r="D360" s="19">
        <v>43630</v>
      </c>
      <c r="E360" s="20">
        <v>19</v>
      </c>
      <c r="I360" s="11">
        <f t="shared" si="10"/>
        <v>43630</v>
      </c>
      <c r="J360" s="11" t="str">
        <f t="shared" si="11"/>
        <v/>
      </c>
    </row>
    <row r="361" spans="1:10" x14ac:dyDescent="0.35">
      <c r="A361" s="19">
        <v>43630</v>
      </c>
      <c r="B361" s="20">
        <v>20</v>
      </c>
      <c r="C361" s="17">
        <v>50.5884</v>
      </c>
      <c r="D361" s="19">
        <v>43630</v>
      </c>
      <c r="E361" s="20">
        <v>20</v>
      </c>
      <c r="I361" s="11">
        <f t="shared" si="10"/>
        <v>43630</v>
      </c>
      <c r="J361" s="11" t="str">
        <f t="shared" si="11"/>
        <v/>
      </c>
    </row>
    <row r="362" spans="1:10" x14ac:dyDescent="0.35">
      <c r="A362" s="19">
        <v>43630</v>
      </c>
      <c r="B362" s="20">
        <v>21</v>
      </c>
      <c r="C362" s="17">
        <v>43.631700000000002</v>
      </c>
      <c r="D362" s="19">
        <v>43630</v>
      </c>
      <c r="E362" s="20">
        <v>21</v>
      </c>
      <c r="I362" s="11">
        <f t="shared" si="10"/>
        <v>43630</v>
      </c>
      <c r="J362" s="11" t="str">
        <f t="shared" si="11"/>
        <v/>
      </c>
    </row>
    <row r="363" spans="1:10" x14ac:dyDescent="0.35">
      <c r="A363" s="19">
        <v>43631</v>
      </c>
      <c r="B363" s="20">
        <v>14</v>
      </c>
      <c r="C363" s="17">
        <v>9.8414999999999999</v>
      </c>
      <c r="D363" s="19">
        <v>43631</v>
      </c>
      <c r="E363" s="20">
        <v>14</v>
      </c>
      <c r="F363" s="18">
        <f>MAX(AVERAGE(C363:C366),AVERAGE(C364:C367),AVERAGE(C365:C368),AVERAGE(C366:C369),AVERAGE(C367:C370))</f>
        <v>32.820124999999997</v>
      </c>
      <c r="G363" s="18">
        <f>MAX(AVERAGE(C363:C365),AVERAGE(C364:C366),AVERAGE(C365:C367),AVERAGE(C366:C368),AVERAGE(C367:C369),AVERAGE(C368:C370))</f>
        <v>36.257533333333335</v>
      </c>
      <c r="H363" s="18">
        <f>MAX(AVERAGE(C363:C364),AVERAGE(C364:C365),AVERAGE(C365:C366),AVERAGE(C366:C367),AVERAGE(C367:C368),AVERAGE(C368:C369),AVERAGE(C369:C370))</f>
        <v>39.414299999999997</v>
      </c>
      <c r="I363" s="11">
        <f t="shared" si="10"/>
        <v>43631</v>
      </c>
      <c r="J363" s="11" t="str">
        <f t="shared" si="11"/>
        <v/>
      </c>
    </row>
    <row r="364" spans="1:10" x14ac:dyDescent="0.35">
      <c r="A364" s="19">
        <v>43631</v>
      </c>
      <c r="B364" s="20">
        <v>15</v>
      </c>
      <c r="C364" s="17">
        <v>12.723100000000001</v>
      </c>
      <c r="D364" s="19">
        <v>43631</v>
      </c>
      <c r="E364" s="20">
        <v>15</v>
      </c>
      <c r="I364" s="11">
        <f t="shared" si="10"/>
        <v>43631</v>
      </c>
      <c r="J364" s="11" t="str">
        <f t="shared" si="11"/>
        <v/>
      </c>
    </row>
    <row r="365" spans="1:10" x14ac:dyDescent="0.35">
      <c r="A365" s="19">
        <v>43631</v>
      </c>
      <c r="B365" s="20">
        <v>16</v>
      </c>
      <c r="C365" s="17">
        <v>20.149000000000001</v>
      </c>
      <c r="D365" s="19">
        <v>43631</v>
      </c>
      <c r="E365" s="20">
        <v>16</v>
      </c>
      <c r="I365" s="11">
        <f t="shared" si="10"/>
        <v>43631</v>
      </c>
      <c r="J365" s="11" t="str">
        <f t="shared" si="11"/>
        <v/>
      </c>
    </row>
    <row r="366" spans="1:10" x14ac:dyDescent="0.35">
      <c r="A366" s="19">
        <v>43631</v>
      </c>
      <c r="B366" s="20">
        <v>17</v>
      </c>
      <c r="C366" s="17">
        <v>21.016400000000001</v>
      </c>
      <c r="D366" s="19">
        <v>43631</v>
      </c>
      <c r="E366" s="20">
        <v>17</v>
      </c>
      <c r="I366" s="11">
        <f t="shared" si="10"/>
        <v>43631</v>
      </c>
      <c r="J366" s="11" t="str">
        <f t="shared" si="11"/>
        <v/>
      </c>
    </row>
    <row r="367" spans="1:10" x14ac:dyDescent="0.35">
      <c r="A367" s="19">
        <v>43631</v>
      </c>
      <c r="B367" s="20">
        <v>18</v>
      </c>
      <c r="C367" s="17">
        <v>22.507899999999999</v>
      </c>
      <c r="D367" s="19">
        <v>43631</v>
      </c>
      <c r="E367" s="20">
        <v>18</v>
      </c>
      <c r="I367" s="11">
        <f t="shared" si="10"/>
        <v>43631</v>
      </c>
      <c r="J367" s="11" t="str">
        <f t="shared" si="11"/>
        <v/>
      </c>
    </row>
    <row r="368" spans="1:10" x14ac:dyDescent="0.35">
      <c r="A368" s="19">
        <v>43631</v>
      </c>
      <c r="B368" s="20">
        <v>19</v>
      </c>
      <c r="C368" s="17">
        <v>29.943999999999999</v>
      </c>
      <c r="D368" s="19">
        <v>43631</v>
      </c>
      <c r="E368" s="20">
        <v>19</v>
      </c>
      <c r="I368" s="11">
        <f t="shared" si="10"/>
        <v>43631</v>
      </c>
      <c r="J368" s="11" t="str">
        <f t="shared" si="11"/>
        <v/>
      </c>
    </row>
    <row r="369" spans="1:10" x14ac:dyDescent="0.35">
      <c r="A369" s="19">
        <v>43631</v>
      </c>
      <c r="B369" s="20">
        <v>20</v>
      </c>
      <c r="C369" s="17">
        <v>40.939599999999999</v>
      </c>
      <c r="D369" s="19">
        <v>43631</v>
      </c>
      <c r="E369" s="20">
        <v>20</v>
      </c>
      <c r="H369" s="18"/>
      <c r="I369" s="11">
        <f t="shared" si="10"/>
        <v>43631</v>
      </c>
      <c r="J369" s="11" t="str">
        <f t="shared" si="11"/>
        <v/>
      </c>
    </row>
    <row r="370" spans="1:10" x14ac:dyDescent="0.35">
      <c r="A370" s="19">
        <v>43631</v>
      </c>
      <c r="B370" s="20">
        <v>21</v>
      </c>
      <c r="C370" s="17">
        <v>37.889000000000003</v>
      </c>
      <c r="D370" s="19">
        <v>43631</v>
      </c>
      <c r="E370" s="20">
        <v>21</v>
      </c>
      <c r="I370" s="11">
        <f t="shared" si="10"/>
        <v>43631</v>
      </c>
      <c r="J370" s="11" t="str">
        <f t="shared" si="11"/>
        <v/>
      </c>
    </row>
    <row r="371" spans="1:10" x14ac:dyDescent="0.35">
      <c r="A371" s="19">
        <v>43632</v>
      </c>
      <c r="B371" s="20">
        <v>14</v>
      </c>
      <c r="C371" s="17">
        <v>7.8987999999999996</v>
      </c>
      <c r="D371" s="19">
        <v>43632</v>
      </c>
      <c r="E371" s="20">
        <v>14</v>
      </c>
      <c r="F371" s="18">
        <f>MAX(AVERAGE(C371:C374),AVERAGE(C372:C375),AVERAGE(C373:C376),AVERAGE(C374:C377),AVERAGE(C375:C378))</f>
        <v>34.842449999999999</v>
      </c>
      <c r="G371" s="18">
        <f>MAX(AVERAGE(C371:C373),AVERAGE(C372:C374),AVERAGE(C373:C375),AVERAGE(C374:C376),AVERAGE(C375:C377),AVERAGE(C376:C378))</f>
        <v>38.926466666666663</v>
      </c>
      <c r="H371" s="18">
        <f>MAX(AVERAGE(C371:C372),AVERAGE(C372:C373),AVERAGE(C373:C374),AVERAGE(C374:C375),AVERAGE(C375:C376),AVERAGE(C376:C377),AVERAGE(C377:C378))</f>
        <v>43.5398</v>
      </c>
      <c r="I371" s="11">
        <f t="shared" si="10"/>
        <v>43632</v>
      </c>
      <c r="J371" s="11" t="str">
        <f t="shared" si="11"/>
        <v/>
      </c>
    </row>
    <row r="372" spans="1:10" x14ac:dyDescent="0.35">
      <c r="A372" s="19">
        <v>43632</v>
      </c>
      <c r="B372" s="20">
        <v>15</v>
      </c>
      <c r="C372" s="17">
        <v>11.837400000000001</v>
      </c>
      <c r="D372" s="19">
        <v>43632</v>
      </c>
      <c r="E372" s="20">
        <v>15</v>
      </c>
      <c r="I372" s="11">
        <f t="shared" si="10"/>
        <v>43632</v>
      </c>
      <c r="J372" s="11" t="str">
        <f t="shared" si="11"/>
        <v/>
      </c>
    </row>
    <row r="373" spans="1:10" x14ac:dyDescent="0.35">
      <c r="A373" s="19">
        <v>43632</v>
      </c>
      <c r="B373" s="20">
        <v>16</v>
      </c>
      <c r="C373" s="17">
        <v>16.040500000000002</v>
      </c>
      <c r="D373" s="19">
        <v>43632</v>
      </c>
      <c r="E373" s="20">
        <v>16</v>
      </c>
      <c r="I373" s="11">
        <f t="shared" si="10"/>
        <v>43632</v>
      </c>
      <c r="J373" s="11" t="str">
        <f t="shared" si="11"/>
        <v/>
      </c>
    </row>
    <row r="374" spans="1:10" x14ac:dyDescent="0.35">
      <c r="A374" s="19">
        <v>43632</v>
      </c>
      <c r="B374" s="20">
        <v>17</v>
      </c>
      <c r="C374" s="17">
        <v>16.032599999999999</v>
      </c>
      <c r="D374" s="19">
        <v>43632</v>
      </c>
      <c r="E374" s="20">
        <v>17</v>
      </c>
      <c r="I374" s="11">
        <f t="shared" si="10"/>
        <v>43632</v>
      </c>
      <c r="J374" s="11" t="str">
        <f t="shared" si="11"/>
        <v/>
      </c>
    </row>
    <row r="375" spans="1:10" x14ac:dyDescent="0.35">
      <c r="A375" s="19">
        <v>43632</v>
      </c>
      <c r="B375" s="20">
        <v>18</v>
      </c>
      <c r="C375" s="17">
        <v>22.590399999999999</v>
      </c>
      <c r="D375" s="19">
        <v>43632</v>
      </c>
      <c r="E375" s="20">
        <v>18</v>
      </c>
      <c r="I375" s="11">
        <f t="shared" si="10"/>
        <v>43632</v>
      </c>
      <c r="J375" s="11" t="str">
        <f t="shared" si="11"/>
        <v/>
      </c>
    </row>
    <row r="376" spans="1:10" x14ac:dyDescent="0.35">
      <c r="A376" s="19">
        <v>43632</v>
      </c>
      <c r="B376" s="20">
        <v>19</v>
      </c>
      <c r="C376" s="17">
        <v>29.6998</v>
      </c>
      <c r="D376" s="19">
        <v>43632</v>
      </c>
      <c r="E376" s="20">
        <v>19</v>
      </c>
      <c r="I376" s="11">
        <f t="shared" si="10"/>
        <v>43632</v>
      </c>
      <c r="J376" s="11" t="str">
        <f t="shared" si="11"/>
        <v/>
      </c>
    </row>
    <row r="377" spans="1:10" x14ac:dyDescent="0.35">
      <c r="A377" s="19">
        <v>43632</v>
      </c>
      <c r="B377" s="20">
        <v>20</v>
      </c>
      <c r="C377" s="17">
        <v>43.608199999999997</v>
      </c>
      <c r="D377" s="19">
        <v>43632</v>
      </c>
      <c r="E377" s="20">
        <v>20</v>
      </c>
      <c r="I377" s="11">
        <f t="shared" si="10"/>
        <v>43632</v>
      </c>
      <c r="J377" s="11" t="str">
        <f t="shared" si="11"/>
        <v/>
      </c>
    </row>
    <row r="378" spans="1:10" x14ac:dyDescent="0.35">
      <c r="A378" s="19">
        <v>43632</v>
      </c>
      <c r="B378" s="20">
        <v>21</v>
      </c>
      <c r="C378" s="17">
        <v>43.471400000000003</v>
      </c>
      <c r="D378" s="19">
        <v>43632</v>
      </c>
      <c r="E378" s="20">
        <v>21</v>
      </c>
      <c r="I378" s="11">
        <f t="shared" si="10"/>
        <v>43632</v>
      </c>
      <c r="J378" s="11" t="str">
        <f t="shared" si="11"/>
        <v/>
      </c>
    </row>
    <row r="379" spans="1:10" x14ac:dyDescent="0.35">
      <c r="A379" s="19">
        <v>43633</v>
      </c>
      <c r="B379" s="20">
        <v>14</v>
      </c>
      <c r="C379" s="17">
        <v>26.507100000000001</v>
      </c>
      <c r="D379" s="19">
        <v>43633</v>
      </c>
      <c r="E379" s="20">
        <v>14</v>
      </c>
      <c r="F379" s="18">
        <f>MAX(AVERAGE(C379:C382),AVERAGE(C380:C383),AVERAGE(C381:C384),AVERAGE(C382:C385),AVERAGE(C383:C386))</f>
        <v>45.4574</v>
      </c>
      <c r="G379" s="18">
        <f>MAX(AVERAGE(C379:C381),AVERAGE(C380:C382),AVERAGE(C381:C383),AVERAGE(C382:C384),AVERAGE(C383:C385),AVERAGE(C384:C386))</f>
        <v>49.956400000000002</v>
      </c>
      <c r="H379" s="18">
        <f>MAX(AVERAGE(C379:C380),AVERAGE(C380:C381),AVERAGE(C381:C382),AVERAGE(C382:C383),AVERAGE(C383:C384),AVERAGE(C384:C385),AVERAGE(C385:C386))</f>
        <v>53.918149999999997</v>
      </c>
      <c r="I379" s="11">
        <f t="shared" si="10"/>
        <v>43633</v>
      </c>
      <c r="J379" s="11" t="str">
        <f t="shared" si="11"/>
        <v/>
      </c>
    </row>
    <row r="380" spans="1:10" x14ac:dyDescent="0.35">
      <c r="A380" s="19">
        <v>43633</v>
      </c>
      <c r="B380" s="20">
        <v>15</v>
      </c>
      <c r="C380" s="17">
        <v>27.4375</v>
      </c>
      <c r="D380" s="19">
        <v>43633</v>
      </c>
      <c r="E380" s="20">
        <v>15</v>
      </c>
      <c r="I380" s="11">
        <f t="shared" si="10"/>
        <v>43633</v>
      </c>
      <c r="J380" s="11" t="str">
        <f t="shared" si="11"/>
        <v/>
      </c>
    </row>
    <row r="381" spans="1:10" x14ac:dyDescent="0.35">
      <c r="A381" s="19">
        <v>43633</v>
      </c>
      <c r="B381" s="20">
        <v>16</v>
      </c>
      <c r="C381" s="17">
        <v>28.332999999999998</v>
      </c>
      <c r="D381" s="19">
        <v>43633</v>
      </c>
      <c r="E381" s="20">
        <v>16</v>
      </c>
      <c r="I381" s="11">
        <f t="shared" si="10"/>
        <v>43633</v>
      </c>
      <c r="J381" s="11" t="str">
        <f t="shared" si="11"/>
        <v/>
      </c>
    </row>
    <row r="382" spans="1:10" x14ac:dyDescent="0.35">
      <c r="A382" s="19">
        <v>43633</v>
      </c>
      <c r="B382" s="20">
        <v>17</v>
      </c>
      <c r="C382" s="17">
        <v>29.579000000000001</v>
      </c>
      <c r="D382" s="19">
        <v>43633</v>
      </c>
      <c r="E382" s="20">
        <v>17</v>
      </c>
      <c r="I382" s="11">
        <f t="shared" si="10"/>
        <v>43633</v>
      </c>
      <c r="J382" s="11" t="str">
        <f t="shared" si="11"/>
        <v/>
      </c>
    </row>
    <row r="383" spans="1:10" x14ac:dyDescent="0.35">
      <c r="A383" s="19">
        <v>43633</v>
      </c>
      <c r="B383" s="20">
        <v>18</v>
      </c>
      <c r="C383" s="17">
        <v>31.9604</v>
      </c>
      <c r="D383" s="19">
        <v>43633</v>
      </c>
      <c r="E383" s="20">
        <v>18</v>
      </c>
      <c r="H383" s="18"/>
      <c r="I383" s="11">
        <f t="shared" si="10"/>
        <v>43633</v>
      </c>
      <c r="J383" s="11" t="str">
        <f t="shared" si="11"/>
        <v/>
      </c>
    </row>
    <row r="384" spans="1:10" x14ac:dyDescent="0.35">
      <c r="A384" s="19">
        <v>43633</v>
      </c>
      <c r="B384" s="20">
        <v>19</v>
      </c>
      <c r="C384" s="17">
        <v>42.032899999999998</v>
      </c>
      <c r="D384" s="19">
        <v>43633</v>
      </c>
      <c r="E384" s="20">
        <v>19</v>
      </c>
      <c r="I384" s="11">
        <f t="shared" si="10"/>
        <v>43633</v>
      </c>
      <c r="J384" s="11" t="str">
        <f t="shared" si="11"/>
        <v/>
      </c>
    </row>
    <row r="385" spans="1:10" x14ac:dyDescent="0.35">
      <c r="A385" s="19">
        <v>43633</v>
      </c>
      <c r="B385" s="20">
        <v>20</v>
      </c>
      <c r="C385" s="17">
        <v>59.005200000000002</v>
      </c>
      <c r="D385" s="19">
        <v>43633</v>
      </c>
      <c r="E385" s="20">
        <v>20</v>
      </c>
      <c r="I385" s="11">
        <f t="shared" si="10"/>
        <v>43633</v>
      </c>
      <c r="J385" s="11" t="str">
        <f t="shared" si="11"/>
        <v/>
      </c>
    </row>
    <row r="386" spans="1:10" x14ac:dyDescent="0.35">
      <c r="A386" s="19">
        <v>43633</v>
      </c>
      <c r="B386" s="20">
        <v>21</v>
      </c>
      <c r="C386" s="17">
        <v>48.831099999999999</v>
      </c>
      <c r="D386" s="19">
        <v>43633</v>
      </c>
      <c r="E386" s="20">
        <v>21</v>
      </c>
      <c r="I386" s="11">
        <f t="shared" si="10"/>
        <v>43633</v>
      </c>
      <c r="J386" s="11" t="str">
        <f t="shared" si="11"/>
        <v/>
      </c>
    </row>
    <row r="387" spans="1:10" x14ac:dyDescent="0.35">
      <c r="A387" s="19">
        <v>43634</v>
      </c>
      <c r="B387" s="20">
        <v>14</v>
      </c>
      <c r="C387" s="17">
        <v>25.246200000000002</v>
      </c>
      <c r="D387" s="19">
        <v>43634</v>
      </c>
      <c r="E387" s="20">
        <v>14</v>
      </c>
      <c r="F387" s="18">
        <f>MAX(AVERAGE(C387:C390),AVERAGE(C388:C391),AVERAGE(C389:C392),AVERAGE(C390:C393),AVERAGE(C391:C394))</f>
        <v>45.011600000000008</v>
      </c>
      <c r="G387" s="18">
        <f>MAX(AVERAGE(C387:C389),AVERAGE(C388:C390),AVERAGE(C389:C391),AVERAGE(C390:C392),AVERAGE(C391:C393),AVERAGE(C392:C394))</f>
        <v>49.065599999999996</v>
      </c>
      <c r="H387" s="18">
        <f>MAX(AVERAGE(C387:C388),AVERAGE(C388:C389),AVERAGE(C389:C390),AVERAGE(C390:C391),AVERAGE(C391:C392),AVERAGE(C392:C393),AVERAGE(C393:C394))</f>
        <v>53.522649999999999</v>
      </c>
      <c r="I387" s="11">
        <f t="shared" si="10"/>
        <v>43634</v>
      </c>
      <c r="J387" s="11" t="str">
        <f t="shared" si="11"/>
        <v/>
      </c>
    </row>
    <row r="388" spans="1:10" x14ac:dyDescent="0.35">
      <c r="A388" s="19">
        <v>43634</v>
      </c>
      <c r="B388" s="20">
        <v>15</v>
      </c>
      <c r="C388" s="17">
        <v>27.256599999999999</v>
      </c>
      <c r="D388" s="19">
        <v>43634</v>
      </c>
      <c r="E388" s="20">
        <v>15</v>
      </c>
      <c r="I388" s="11">
        <f t="shared" ref="I388:I451" si="12">A388</f>
        <v>43634</v>
      </c>
      <c r="J388" s="11" t="str">
        <f t="shared" ref="J388:J451" si="13">IF(F388="","",IF(OR(F388&gt;=80,G388&gt;=80,H388&gt;=80),I388,""))</f>
        <v/>
      </c>
    </row>
    <row r="389" spans="1:10" x14ac:dyDescent="0.35">
      <c r="A389" s="19">
        <v>43634</v>
      </c>
      <c r="B389" s="20">
        <v>16</v>
      </c>
      <c r="C389" s="17">
        <v>30.0303</v>
      </c>
      <c r="D389" s="19">
        <v>43634</v>
      </c>
      <c r="E389" s="20">
        <v>16</v>
      </c>
      <c r="I389" s="11">
        <f t="shared" si="12"/>
        <v>43634</v>
      </c>
      <c r="J389" s="11" t="str">
        <f t="shared" si="13"/>
        <v/>
      </c>
    </row>
    <row r="390" spans="1:10" x14ac:dyDescent="0.35">
      <c r="A390" s="19">
        <v>43634</v>
      </c>
      <c r="B390" s="20">
        <v>17</v>
      </c>
      <c r="C390" s="17">
        <v>28.223700000000001</v>
      </c>
      <c r="D390" s="19">
        <v>43634</v>
      </c>
      <c r="E390" s="20">
        <v>17</v>
      </c>
      <c r="I390" s="11">
        <f t="shared" si="12"/>
        <v>43634</v>
      </c>
      <c r="J390" s="11" t="str">
        <f t="shared" si="13"/>
        <v/>
      </c>
    </row>
    <row r="391" spans="1:10" x14ac:dyDescent="0.35">
      <c r="A391" s="19">
        <v>43634</v>
      </c>
      <c r="B391" s="20">
        <v>18</v>
      </c>
      <c r="C391" s="17">
        <v>32.849600000000002</v>
      </c>
      <c r="D391" s="19">
        <v>43634</v>
      </c>
      <c r="E391" s="20">
        <v>18</v>
      </c>
      <c r="I391" s="11">
        <f t="shared" si="12"/>
        <v>43634</v>
      </c>
      <c r="J391" s="11" t="str">
        <f t="shared" si="13"/>
        <v/>
      </c>
    </row>
    <row r="392" spans="1:10" x14ac:dyDescent="0.35">
      <c r="A392" s="19">
        <v>43634</v>
      </c>
      <c r="B392" s="20">
        <v>19</v>
      </c>
      <c r="C392" s="17">
        <v>40.151499999999999</v>
      </c>
      <c r="D392" s="19">
        <v>43634</v>
      </c>
      <c r="E392" s="20">
        <v>19</v>
      </c>
      <c r="I392" s="11">
        <f t="shared" si="12"/>
        <v>43634</v>
      </c>
      <c r="J392" s="11" t="str">
        <f t="shared" si="13"/>
        <v/>
      </c>
    </row>
    <row r="393" spans="1:10" x14ac:dyDescent="0.35">
      <c r="A393" s="19">
        <v>43634</v>
      </c>
      <c r="B393" s="20">
        <v>20</v>
      </c>
      <c r="C393" s="17">
        <v>60.872900000000001</v>
      </c>
      <c r="D393" s="19">
        <v>43634</v>
      </c>
      <c r="E393" s="20">
        <v>20</v>
      </c>
      <c r="I393" s="11">
        <f t="shared" si="12"/>
        <v>43634</v>
      </c>
      <c r="J393" s="11" t="str">
        <f t="shared" si="13"/>
        <v/>
      </c>
    </row>
    <row r="394" spans="1:10" x14ac:dyDescent="0.35">
      <c r="A394" s="19">
        <v>43634</v>
      </c>
      <c r="B394" s="20">
        <v>21</v>
      </c>
      <c r="C394" s="17">
        <v>46.172400000000003</v>
      </c>
      <c r="D394" s="19">
        <v>43634</v>
      </c>
      <c r="E394" s="20">
        <v>21</v>
      </c>
      <c r="I394" s="11">
        <f t="shared" si="12"/>
        <v>43634</v>
      </c>
      <c r="J394" s="11" t="str">
        <f t="shared" si="13"/>
        <v/>
      </c>
    </row>
    <row r="395" spans="1:10" x14ac:dyDescent="0.35">
      <c r="A395" s="19">
        <v>43635</v>
      </c>
      <c r="B395" s="20">
        <v>14</v>
      </c>
      <c r="C395" s="17">
        <v>23.301600000000001</v>
      </c>
      <c r="D395" s="19">
        <v>43635</v>
      </c>
      <c r="E395" s="20">
        <v>14</v>
      </c>
      <c r="F395" s="18">
        <f>MAX(AVERAGE(C395:C398),AVERAGE(C396:C399),AVERAGE(C397:C400),AVERAGE(C398:C401),AVERAGE(C399:C402))</f>
        <v>40.289225000000002</v>
      </c>
      <c r="G395" s="18">
        <f>MAX(AVERAGE(C395:C397),AVERAGE(C396:C398),AVERAGE(C397:C399),AVERAGE(C398:C400),AVERAGE(C399:C401),AVERAGE(C400:C402))</f>
        <v>44.514499999999998</v>
      </c>
      <c r="H395" s="18">
        <f>MAX(AVERAGE(C395:C396),AVERAGE(C396:C397),AVERAGE(C397:C398),AVERAGE(C398:C399),AVERAGE(C399:C400),AVERAGE(C400:C401),AVERAGE(C401:C402))</f>
        <v>48.2166</v>
      </c>
      <c r="I395" s="11">
        <f t="shared" si="12"/>
        <v>43635</v>
      </c>
      <c r="J395" s="11" t="str">
        <f t="shared" si="13"/>
        <v/>
      </c>
    </row>
    <row r="396" spans="1:10" x14ac:dyDescent="0.35">
      <c r="A396" s="19">
        <v>43635</v>
      </c>
      <c r="B396" s="20">
        <v>15</v>
      </c>
      <c r="C396" s="17">
        <v>25.962800000000001</v>
      </c>
      <c r="D396" s="19">
        <v>43635</v>
      </c>
      <c r="E396" s="20">
        <v>15</v>
      </c>
      <c r="I396" s="11">
        <f t="shared" si="12"/>
        <v>43635</v>
      </c>
      <c r="J396" s="11" t="str">
        <f t="shared" si="13"/>
        <v/>
      </c>
    </row>
    <row r="397" spans="1:10" x14ac:dyDescent="0.35">
      <c r="A397" s="19">
        <v>43635</v>
      </c>
      <c r="B397" s="20">
        <v>16</v>
      </c>
      <c r="C397" s="17">
        <v>25.223199999999999</v>
      </c>
      <c r="D397" s="19">
        <v>43635</v>
      </c>
      <c r="E397" s="20">
        <v>16</v>
      </c>
      <c r="H397" s="18"/>
      <c r="I397" s="11">
        <f t="shared" si="12"/>
        <v>43635</v>
      </c>
      <c r="J397" s="11" t="str">
        <f t="shared" si="13"/>
        <v/>
      </c>
    </row>
    <row r="398" spans="1:10" x14ac:dyDescent="0.35">
      <c r="A398" s="19">
        <v>43635</v>
      </c>
      <c r="B398" s="20">
        <v>17</v>
      </c>
      <c r="C398" s="17">
        <v>25.1814</v>
      </c>
      <c r="D398" s="19">
        <v>43635</v>
      </c>
      <c r="E398" s="20">
        <v>17</v>
      </c>
      <c r="I398" s="11">
        <f t="shared" si="12"/>
        <v>43635</v>
      </c>
      <c r="J398" s="11" t="str">
        <f t="shared" si="13"/>
        <v/>
      </c>
    </row>
    <row r="399" spans="1:10" x14ac:dyDescent="0.35">
      <c r="A399" s="19">
        <v>43635</v>
      </c>
      <c r="B399" s="20">
        <v>18</v>
      </c>
      <c r="C399" s="17">
        <v>27.613399999999999</v>
      </c>
      <c r="D399" s="19">
        <v>43635</v>
      </c>
      <c r="E399" s="20">
        <v>18</v>
      </c>
      <c r="I399" s="11">
        <f t="shared" si="12"/>
        <v>43635</v>
      </c>
      <c r="J399" s="11" t="str">
        <f t="shared" si="13"/>
        <v/>
      </c>
    </row>
    <row r="400" spans="1:10" x14ac:dyDescent="0.35">
      <c r="A400" s="19">
        <v>43635</v>
      </c>
      <c r="B400" s="20">
        <v>19</v>
      </c>
      <c r="C400" s="17">
        <v>37.110300000000002</v>
      </c>
      <c r="D400" s="19">
        <v>43635</v>
      </c>
      <c r="E400" s="20">
        <v>19</v>
      </c>
      <c r="I400" s="11">
        <f t="shared" si="12"/>
        <v>43635</v>
      </c>
      <c r="J400" s="11" t="str">
        <f t="shared" si="13"/>
        <v/>
      </c>
    </row>
    <row r="401" spans="1:10" x14ac:dyDescent="0.35">
      <c r="A401" s="19">
        <v>43635</v>
      </c>
      <c r="B401" s="20">
        <v>20</v>
      </c>
      <c r="C401" s="17">
        <v>53.845300000000002</v>
      </c>
      <c r="D401" s="19">
        <v>43635</v>
      </c>
      <c r="E401" s="20">
        <v>20</v>
      </c>
      <c r="I401" s="11">
        <f t="shared" si="12"/>
        <v>43635</v>
      </c>
      <c r="J401" s="11" t="str">
        <f t="shared" si="13"/>
        <v/>
      </c>
    </row>
    <row r="402" spans="1:10" x14ac:dyDescent="0.35">
      <c r="A402" s="19">
        <v>43635</v>
      </c>
      <c r="B402" s="20">
        <v>21</v>
      </c>
      <c r="C402" s="17">
        <v>42.587899999999998</v>
      </c>
      <c r="D402" s="19">
        <v>43635</v>
      </c>
      <c r="E402" s="20">
        <v>21</v>
      </c>
      <c r="I402" s="11">
        <f t="shared" si="12"/>
        <v>43635</v>
      </c>
      <c r="J402" s="11" t="str">
        <f t="shared" si="13"/>
        <v/>
      </c>
    </row>
    <row r="403" spans="1:10" x14ac:dyDescent="0.35">
      <c r="A403" s="19">
        <v>43636</v>
      </c>
      <c r="B403" s="20">
        <v>14</v>
      </c>
      <c r="C403" s="17">
        <v>11.955</v>
      </c>
      <c r="D403" s="19">
        <v>43636</v>
      </c>
      <c r="E403" s="20">
        <v>14</v>
      </c>
      <c r="F403" s="18">
        <f>MAX(AVERAGE(C403:C406),AVERAGE(C404:C407),AVERAGE(C405:C408),AVERAGE(C406:C409),AVERAGE(C407:C410))</f>
        <v>35.841675000000002</v>
      </c>
      <c r="G403" s="18">
        <f>MAX(AVERAGE(C403:C405),AVERAGE(C404:C406),AVERAGE(C405:C407),AVERAGE(C406:C408),AVERAGE(C407:C409),AVERAGE(C408:C410))</f>
        <v>40.766199999999998</v>
      </c>
      <c r="H403" s="18">
        <f>MAX(AVERAGE(C403:C404),AVERAGE(C404:C405),AVERAGE(C405:C406),AVERAGE(C406:C407),AVERAGE(C407:C408),AVERAGE(C408:C409),AVERAGE(C409:C410))</f>
        <v>46.52225</v>
      </c>
      <c r="I403" s="11">
        <f t="shared" si="12"/>
        <v>43636</v>
      </c>
      <c r="J403" s="11" t="str">
        <f t="shared" si="13"/>
        <v/>
      </c>
    </row>
    <row r="404" spans="1:10" x14ac:dyDescent="0.35">
      <c r="A404" s="19">
        <v>43636</v>
      </c>
      <c r="B404" s="20">
        <v>15</v>
      </c>
      <c r="C404" s="17">
        <v>12.8704</v>
      </c>
      <c r="D404" s="19">
        <v>43636</v>
      </c>
      <c r="E404" s="20">
        <v>15</v>
      </c>
      <c r="I404" s="11">
        <f t="shared" si="12"/>
        <v>43636</v>
      </c>
      <c r="J404" s="11" t="str">
        <f t="shared" si="13"/>
        <v/>
      </c>
    </row>
    <row r="405" spans="1:10" x14ac:dyDescent="0.35">
      <c r="A405" s="19">
        <v>43636</v>
      </c>
      <c r="B405" s="20">
        <v>16</v>
      </c>
      <c r="C405" s="17">
        <v>16.6219</v>
      </c>
      <c r="D405" s="19">
        <v>43636</v>
      </c>
      <c r="E405" s="20">
        <v>16</v>
      </c>
      <c r="I405" s="11">
        <f t="shared" si="12"/>
        <v>43636</v>
      </c>
      <c r="J405" s="11" t="str">
        <f t="shared" si="13"/>
        <v/>
      </c>
    </row>
    <row r="406" spans="1:10" x14ac:dyDescent="0.35">
      <c r="A406" s="19">
        <v>43636</v>
      </c>
      <c r="B406" s="20">
        <v>17</v>
      </c>
      <c r="C406" s="17">
        <v>16.073899999999998</v>
      </c>
      <c r="D406" s="19">
        <v>43636</v>
      </c>
      <c r="E406" s="20">
        <v>17</v>
      </c>
      <c r="I406" s="11">
        <f t="shared" si="12"/>
        <v>43636</v>
      </c>
      <c r="J406" s="11" t="str">
        <f t="shared" si="13"/>
        <v/>
      </c>
    </row>
    <row r="407" spans="1:10" x14ac:dyDescent="0.35">
      <c r="A407" s="19">
        <v>43636</v>
      </c>
      <c r="B407" s="20">
        <v>18</v>
      </c>
      <c r="C407" s="17">
        <v>21.068100000000001</v>
      </c>
      <c r="D407" s="19">
        <v>43636</v>
      </c>
      <c r="E407" s="20">
        <v>18</v>
      </c>
      <c r="H407" s="18"/>
      <c r="I407" s="11">
        <f t="shared" si="12"/>
        <v>43636</v>
      </c>
      <c r="J407" s="11" t="str">
        <f t="shared" si="13"/>
        <v/>
      </c>
    </row>
    <row r="408" spans="1:10" x14ac:dyDescent="0.35">
      <c r="A408" s="19">
        <v>43636</v>
      </c>
      <c r="B408" s="20">
        <v>19</v>
      </c>
      <c r="C408" s="17">
        <v>29.254100000000001</v>
      </c>
      <c r="D408" s="19">
        <v>43636</v>
      </c>
      <c r="E408" s="20">
        <v>19</v>
      </c>
      <c r="I408" s="11">
        <f t="shared" si="12"/>
        <v>43636</v>
      </c>
      <c r="J408" s="11" t="str">
        <f t="shared" si="13"/>
        <v/>
      </c>
    </row>
    <row r="409" spans="1:10" x14ac:dyDescent="0.35">
      <c r="A409" s="19">
        <v>43636</v>
      </c>
      <c r="B409" s="20">
        <v>20</v>
      </c>
      <c r="C409" s="17">
        <v>49.137099999999997</v>
      </c>
      <c r="D409" s="19">
        <v>43636</v>
      </c>
      <c r="E409" s="20">
        <v>20</v>
      </c>
      <c r="I409" s="11">
        <f t="shared" si="12"/>
        <v>43636</v>
      </c>
      <c r="J409" s="11" t="str">
        <f t="shared" si="13"/>
        <v/>
      </c>
    </row>
    <row r="410" spans="1:10" x14ac:dyDescent="0.35">
      <c r="A410" s="19">
        <v>43636</v>
      </c>
      <c r="B410" s="20">
        <v>21</v>
      </c>
      <c r="C410" s="17">
        <v>43.907400000000003</v>
      </c>
      <c r="D410" s="19">
        <v>43636</v>
      </c>
      <c r="E410" s="20">
        <v>21</v>
      </c>
      <c r="I410" s="11">
        <f t="shared" si="12"/>
        <v>43636</v>
      </c>
      <c r="J410" s="11" t="str">
        <f t="shared" si="13"/>
        <v/>
      </c>
    </row>
    <row r="411" spans="1:10" x14ac:dyDescent="0.35">
      <c r="A411" s="19">
        <v>43637</v>
      </c>
      <c r="B411" s="20">
        <v>14</v>
      </c>
      <c r="C411" s="17">
        <v>11.2234</v>
      </c>
      <c r="D411" s="19">
        <v>43637</v>
      </c>
      <c r="E411" s="20">
        <v>14</v>
      </c>
      <c r="F411" s="18">
        <f>MAX(AVERAGE(C411:C414),AVERAGE(C412:C415),AVERAGE(C413:C416),AVERAGE(C414:C417),AVERAGE(C415:C418))</f>
        <v>30.93515</v>
      </c>
      <c r="G411" s="18">
        <f>MAX(AVERAGE(C411:C413),AVERAGE(C412:C414),AVERAGE(C413:C415),AVERAGE(C414:C416),AVERAGE(C415:C417),AVERAGE(C416:C418))</f>
        <v>35.193766666666669</v>
      </c>
      <c r="H411" s="18">
        <f>MAX(AVERAGE(C411:C412),AVERAGE(C412:C413),AVERAGE(C413:C414),AVERAGE(C414:C415),AVERAGE(C415:C416),AVERAGE(C416:C417),AVERAGE(C417:C418))</f>
        <v>39.630600000000001</v>
      </c>
      <c r="I411" s="11">
        <f t="shared" si="12"/>
        <v>43637</v>
      </c>
      <c r="J411" s="11" t="str">
        <f t="shared" si="13"/>
        <v/>
      </c>
    </row>
    <row r="412" spans="1:10" x14ac:dyDescent="0.35">
      <c r="A412" s="19">
        <v>43637</v>
      </c>
      <c r="B412" s="20">
        <v>15</v>
      </c>
      <c r="C412" s="17">
        <v>13.6242</v>
      </c>
      <c r="D412" s="19">
        <v>43637</v>
      </c>
      <c r="E412" s="20">
        <v>15</v>
      </c>
      <c r="I412" s="11">
        <f t="shared" si="12"/>
        <v>43637</v>
      </c>
      <c r="J412" s="11" t="str">
        <f t="shared" si="13"/>
        <v/>
      </c>
    </row>
    <row r="413" spans="1:10" x14ac:dyDescent="0.35">
      <c r="A413" s="19">
        <v>43637</v>
      </c>
      <c r="B413" s="20">
        <v>16</v>
      </c>
      <c r="C413" s="17">
        <v>14.007400000000001</v>
      </c>
      <c r="D413" s="19">
        <v>43637</v>
      </c>
      <c r="E413" s="20">
        <v>16</v>
      </c>
      <c r="I413" s="11">
        <f t="shared" si="12"/>
        <v>43637</v>
      </c>
      <c r="J413" s="11" t="str">
        <f t="shared" si="13"/>
        <v/>
      </c>
    </row>
    <row r="414" spans="1:10" x14ac:dyDescent="0.35">
      <c r="A414" s="19">
        <v>43637</v>
      </c>
      <c r="B414" s="20">
        <v>17</v>
      </c>
      <c r="C414" s="17">
        <v>14.987299999999999</v>
      </c>
      <c r="D414" s="19">
        <v>43637</v>
      </c>
      <c r="E414" s="20">
        <v>17</v>
      </c>
      <c r="I414" s="11">
        <f t="shared" si="12"/>
        <v>43637</v>
      </c>
      <c r="J414" s="11" t="str">
        <f t="shared" si="13"/>
        <v/>
      </c>
    </row>
    <row r="415" spans="1:10" x14ac:dyDescent="0.35">
      <c r="A415" s="19">
        <v>43637</v>
      </c>
      <c r="B415" s="20">
        <v>18</v>
      </c>
      <c r="C415" s="17">
        <v>18.159300000000002</v>
      </c>
      <c r="D415" s="19">
        <v>43637</v>
      </c>
      <c r="E415" s="20">
        <v>18</v>
      </c>
      <c r="I415" s="11">
        <f t="shared" si="12"/>
        <v>43637</v>
      </c>
      <c r="J415" s="11" t="str">
        <f t="shared" si="13"/>
        <v/>
      </c>
    </row>
    <row r="416" spans="1:10" x14ac:dyDescent="0.35">
      <c r="A416" s="19">
        <v>43637</v>
      </c>
      <c r="B416" s="20">
        <v>19</v>
      </c>
      <c r="C416" s="17">
        <v>26.3201</v>
      </c>
      <c r="D416" s="19">
        <v>43637</v>
      </c>
      <c r="E416" s="20">
        <v>19</v>
      </c>
      <c r="I416" s="11">
        <f t="shared" si="12"/>
        <v>43637</v>
      </c>
      <c r="J416" s="11" t="str">
        <f t="shared" si="13"/>
        <v/>
      </c>
    </row>
    <row r="417" spans="1:10" x14ac:dyDescent="0.35">
      <c r="A417" s="19">
        <v>43637</v>
      </c>
      <c r="B417" s="20">
        <v>20</v>
      </c>
      <c r="C417" s="17">
        <v>38.920699999999997</v>
      </c>
      <c r="D417" s="19">
        <v>43637</v>
      </c>
      <c r="E417" s="20">
        <v>20</v>
      </c>
      <c r="H417" s="18"/>
      <c r="I417" s="11">
        <f t="shared" si="12"/>
        <v>43637</v>
      </c>
      <c r="J417" s="11" t="str">
        <f t="shared" si="13"/>
        <v/>
      </c>
    </row>
    <row r="418" spans="1:10" x14ac:dyDescent="0.35">
      <c r="A418" s="19">
        <v>43637</v>
      </c>
      <c r="B418" s="20">
        <v>21</v>
      </c>
      <c r="C418" s="17">
        <v>40.340499999999999</v>
      </c>
      <c r="D418" s="19">
        <v>43637</v>
      </c>
      <c r="E418" s="20">
        <v>21</v>
      </c>
      <c r="I418" s="11">
        <f t="shared" si="12"/>
        <v>43637</v>
      </c>
      <c r="J418" s="11" t="str">
        <f t="shared" si="13"/>
        <v/>
      </c>
    </row>
    <row r="419" spans="1:10" x14ac:dyDescent="0.35">
      <c r="A419" s="19">
        <v>43638</v>
      </c>
      <c r="B419" s="20">
        <v>14</v>
      </c>
      <c r="C419" s="17">
        <v>12.3116</v>
      </c>
      <c r="D419" s="19">
        <v>43638</v>
      </c>
      <c r="E419" s="20">
        <v>14</v>
      </c>
      <c r="F419" s="18">
        <f>MAX(AVERAGE(C419:C422),AVERAGE(C420:C423),AVERAGE(C421:C424),AVERAGE(C422:C425),AVERAGE(C423:C426))</f>
        <v>33.7697</v>
      </c>
      <c r="G419" s="18">
        <f>MAX(AVERAGE(C419:C421),AVERAGE(C420:C422),AVERAGE(C421:C423),AVERAGE(C422:C424),AVERAGE(C423:C425),AVERAGE(C424:C426))</f>
        <v>37.198</v>
      </c>
      <c r="H419" s="18">
        <f>MAX(AVERAGE(C419:C420),AVERAGE(C420:C421),AVERAGE(C421:C422),AVERAGE(C422:C423),AVERAGE(C423:C424),AVERAGE(C424:C425),AVERAGE(C425:C426))</f>
        <v>41.151400000000002</v>
      </c>
      <c r="I419" s="11">
        <f t="shared" si="12"/>
        <v>43638</v>
      </c>
      <c r="J419" s="11" t="str">
        <f t="shared" si="13"/>
        <v/>
      </c>
    </row>
    <row r="420" spans="1:10" x14ac:dyDescent="0.35">
      <c r="A420" s="19">
        <v>43638</v>
      </c>
      <c r="B420" s="20">
        <v>15</v>
      </c>
      <c r="C420" s="17">
        <v>15.6844</v>
      </c>
      <c r="D420" s="19">
        <v>43638</v>
      </c>
      <c r="E420" s="20">
        <v>15</v>
      </c>
      <c r="I420" s="11">
        <f t="shared" si="12"/>
        <v>43638</v>
      </c>
      <c r="J420" s="11" t="str">
        <f t="shared" si="13"/>
        <v/>
      </c>
    </row>
    <row r="421" spans="1:10" x14ac:dyDescent="0.35">
      <c r="A421" s="19">
        <v>43638</v>
      </c>
      <c r="B421" s="20">
        <v>16</v>
      </c>
      <c r="C421" s="17">
        <v>18.220500000000001</v>
      </c>
      <c r="D421" s="19">
        <v>43638</v>
      </c>
      <c r="E421" s="20">
        <v>16</v>
      </c>
      <c r="I421" s="11">
        <f t="shared" si="12"/>
        <v>43638</v>
      </c>
      <c r="J421" s="11" t="str">
        <f t="shared" si="13"/>
        <v/>
      </c>
    </row>
    <row r="422" spans="1:10" x14ac:dyDescent="0.35">
      <c r="A422" s="19">
        <v>43638</v>
      </c>
      <c r="B422" s="20">
        <v>17</v>
      </c>
      <c r="C422" s="17">
        <v>18.425899999999999</v>
      </c>
      <c r="D422" s="19">
        <v>43638</v>
      </c>
      <c r="E422" s="20">
        <v>17</v>
      </c>
      <c r="I422" s="11">
        <f t="shared" si="12"/>
        <v>43638</v>
      </c>
      <c r="J422" s="11" t="str">
        <f t="shared" si="13"/>
        <v/>
      </c>
    </row>
    <row r="423" spans="1:10" x14ac:dyDescent="0.35">
      <c r="A423" s="19">
        <v>43638</v>
      </c>
      <c r="B423" s="20">
        <v>18</v>
      </c>
      <c r="C423" s="17">
        <v>23.4848</v>
      </c>
      <c r="D423" s="19">
        <v>43638</v>
      </c>
      <c r="E423" s="20">
        <v>18</v>
      </c>
      <c r="I423" s="11">
        <f t="shared" si="12"/>
        <v>43638</v>
      </c>
      <c r="J423" s="11" t="str">
        <f t="shared" si="13"/>
        <v/>
      </c>
    </row>
    <row r="424" spans="1:10" x14ac:dyDescent="0.35">
      <c r="A424" s="19">
        <v>43638</v>
      </c>
      <c r="B424" s="20">
        <v>19</v>
      </c>
      <c r="C424" s="17">
        <v>29.2912</v>
      </c>
      <c r="D424" s="19">
        <v>43638</v>
      </c>
      <c r="E424" s="20">
        <v>19</v>
      </c>
      <c r="I424" s="11">
        <f t="shared" si="12"/>
        <v>43638</v>
      </c>
      <c r="J424" s="11" t="str">
        <f t="shared" si="13"/>
        <v/>
      </c>
    </row>
    <row r="425" spans="1:10" x14ac:dyDescent="0.35">
      <c r="A425" s="19">
        <v>43638</v>
      </c>
      <c r="B425" s="20">
        <v>20</v>
      </c>
      <c r="C425" s="17">
        <v>40.974800000000002</v>
      </c>
      <c r="D425" s="19">
        <v>43638</v>
      </c>
      <c r="E425" s="20">
        <v>20</v>
      </c>
      <c r="I425" s="11">
        <f t="shared" si="12"/>
        <v>43638</v>
      </c>
      <c r="J425" s="11" t="str">
        <f t="shared" si="13"/>
        <v/>
      </c>
    </row>
    <row r="426" spans="1:10" x14ac:dyDescent="0.35">
      <c r="A426" s="19">
        <v>43638</v>
      </c>
      <c r="B426" s="20">
        <v>21</v>
      </c>
      <c r="C426" s="17">
        <v>41.328000000000003</v>
      </c>
      <c r="D426" s="19">
        <v>43638</v>
      </c>
      <c r="E426" s="20">
        <v>21</v>
      </c>
      <c r="I426" s="11">
        <f t="shared" si="12"/>
        <v>43638</v>
      </c>
      <c r="J426" s="11" t="str">
        <f t="shared" si="13"/>
        <v/>
      </c>
    </row>
    <row r="427" spans="1:10" x14ac:dyDescent="0.35">
      <c r="A427" s="19">
        <v>43639</v>
      </c>
      <c r="B427" s="20">
        <v>14</v>
      </c>
      <c r="C427" s="17">
        <v>15.773400000000001</v>
      </c>
      <c r="D427" s="19">
        <v>43639</v>
      </c>
      <c r="E427" s="20">
        <v>14</v>
      </c>
      <c r="F427" s="18">
        <f>MAX(AVERAGE(C427:C430),AVERAGE(C428:C431),AVERAGE(C429:C432),AVERAGE(C430:C433),AVERAGE(C431:C434))</f>
        <v>36.279875000000004</v>
      </c>
      <c r="G427" s="18">
        <f>MAX(AVERAGE(C427:C429),AVERAGE(C428:C430),AVERAGE(C429:C431),AVERAGE(C430:C432),AVERAGE(C431:C433),AVERAGE(C432:C434))</f>
        <v>40.702266666666674</v>
      </c>
      <c r="H427" s="18">
        <f>MAX(AVERAGE(C427:C428),AVERAGE(C428:C429),AVERAGE(C429:C430),AVERAGE(C430:C431),AVERAGE(C431:C432),AVERAGE(C432:C433),AVERAGE(C433:C434))</f>
        <v>45.500399999999999</v>
      </c>
      <c r="I427" s="11">
        <f t="shared" si="12"/>
        <v>43639</v>
      </c>
      <c r="J427" s="11" t="str">
        <f t="shared" si="13"/>
        <v/>
      </c>
    </row>
    <row r="428" spans="1:10" x14ac:dyDescent="0.35">
      <c r="A428" s="19">
        <v>43639</v>
      </c>
      <c r="B428" s="20">
        <v>15</v>
      </c>
      <c r="C428" s="17">
        <v>18.1572</v>
      </c>
      <c r="D428" s="19">
        <v>43639</v>
      </c>
      <c r="E428" s="20">
        <v>15</v>
      </c>
      <c r="I428" s="11">
        <f t="shared" si="12"/>
        <v>43639</v>
      </c>
      <c r="J428" s="11" t="str">
        <f t="shared" si="13"/>
        <v/>
      </c>
    </row>
    <row r="429" spans="1:10" x14ac:dyDescent="0.35">
      <c r="A429" s="19">
        <v>43639</v>
      </c>
      <c r="B429" s="20">
        <v>16</v>
      </c>
      <c r="C429" s="17">
        <v>20.157900000000001</v>
      </c>
      <c r="D429" s="19">
        <v>43639</v>
      </c>
      <c r="E429" s="20">
        <v>16</v>
      </c>
      <c r="I429" s="11">
        <f t="shared" si="12"/>
        <v>43639</v>
      </c>
      <c r="J429" s="11" t="str">
        <f t="shared" si="13"/>
        <v/>
      </c>
    </row>
    <row r="430" spans="1:10" x14ac:dyDescent="0.35">
      <c r="A430" s="19">
        <v>43639</v>
      </c>
      <c r="B430" s="20">
        <v>17</v>
      </c>
      <c r="C430" s="17">
        <v>19.537299999999998</v>
      </c>
      <c r="D430" s="19">
        <v>43639</v>
      </c>
      <c r="E430" s="20">
        <v>17</v>
      </c>
      <c r="I430" s="11">
        <f t="shared" si="12"/>
        <v>43639</v>
      </c>
      <c r="J430" s="11" t="str">
        <f t="shared" si="13"/>
        <v/>
      </c>
    </row>
    <row r="431" spans="1:10" x14ac:dyDescent="0.35">
      <c r="A431" s="19">
        <v>43639</v>
      </c>
      <c r="B431" s="20">
        <v>18</v>
      </c>
      <c r="C431" s="17">
        <v>23.012699999999999</v>
      </c>
      <c r="D431" s="19">
        <v>43639</v>
      </c>
      <c r="E431" s="20">
        <v>18</v>
      </c>
      <c r="I431" s="11">
        <f t="shared" si="12"/>
        <v>43639</v>
      </c>
      <c r="J431" s="11" t="str">
        <f t="shared" si="13"/>
        <v/>
      </c>
    </row>
    <row r="432" spans="1:10" x14ac:dyDescent="0.35">
      <c r="A432" s="19">
        <v>43639</v>
      </c>
      <c r="B432" s="20">
        <v>19</v>
      </c>
      <c r="C432" s="17">
        <v>31.106000000000002</v>
      </c>
      <c r="D432" s="19">
        <v>43639</v>
      </c>
      <c r="E432" s="20">
        <v>19</v>
      </c>
      <c r="I432" s="11">
        <f t="shared" si="12"/>
        <v>43639</v>
      </c>
      <c r="J432" s="11" t="str">
        <f t="shared" si="13"/>
        <v/>
      </c>
    </row>
    <row r="433" spans="1:10" x14ac:dyDescent="0.35">
      <c r="A433" s="19">
        <v>43639</v>
      </c>
      <c r="B433" s="20">
        <v>20</v>
      </c>
      <c r="C433" s="17">
        <v>46.009900000000002</v>
      </c>
      <c r="D433" s="19">
        <v>43639</v>
      </c>
      <c r="E433" s="20">
        <v>20</v>
      </c>
      <c r="H433" s="18"/>
      <c r="I433" s="11">
        <f t="shared" si="12"/>
        <v>43639</v>
      </c>
      <c r="J433" s="11" t="str">
        <f t="shared" si="13"/>
        <v/>
      </c>
    </row>
    <row r="434" spans="1:10" x14ac:dyDescent="0.35">
      <c r="A434" s="19">
        <v>43639</v>
      </c>
      <c r="B434" s="20">
        <v>21</v>
      </c>
      <c r="C434" s="17">
        <v>44.990900000000003</v>
      </c>
      <c r="D434" s="19">
        <v>43639</v>
      </c>
      <c r="E434" s="20">
        <v>21</v>
      </c>
      <c r="I434" s="11">
        <f t="shared" si="12"/>
        <v>43639</v>
      </c>
      <c r="J434" s="11" t="str">
        <f t="shared" si="13"/>
        <v/>
      </c>
    </row>
    <row r="435" spans="1:10" x14ac:dyDescent="0.35">
      <c r="A435" s="19">
        <v>43640</v>
      </c>
      <c r="B435" s="20">
        <v>14</v>
      </c>
      <c r="C435" s="17">
        <v>24.091000000000001</v>
      </c>
      <c r="D435" s="19">
        <v>43640</v>
      </c>
      <c r="E435" s="20">
        <v>14</v>
      </c>
      <c r="F435" s="18">
        <f>MAX(AVERAGE(C435:C438),AVERAGE(C436:C439),AVERAGE(C437:C440),AVERAGE(C438:C441),AVERAGE(C439:C442))</f>
        <v>38.253475000000002</v>
      </c>
      <c r="G435" s="18">
        <f>MAX(AVERAGE(C435:C437),AVERAGE(C436:C438),AVERAGE(C437:C439),AVERAGE(C438:C440),AVERAGE(C439:C441),AVERAGE(C440:C442))</f>
        <v>42.214266666666667</v>
      </c>
      <c r="H435" s="18">
        <f>MAX(AVERAGE(C435:C436),AVERAGE(C436:C437),AVERAGE(C437:C438),AVERAGE(C438:C439),AVERAGE(C439:C440),AVERAGE(C440:C441),AVERAGE(C441:C442))</f>
        <v>45.144850000000005</v>
      </c>
      <c r="I435" s="11">
        <f t="shared" si="12"/>
        <v>43640</v>
      </c>
      <c r="J435" s="11" t="str">
        <f t="shared" si="13"/>
        <v/>
      </c>
    </row>
    <row r="436" spans="1:10" x14ac:dyDescent="0.35">
      <c r="A436" s="19">
        <v>43640</v>
      </c>
      <c r="B436" s="20">
        <v>15</v>
      </c>
      <c r="C436" s="17">
        <v>23.2913</v>
      </c>
      <c r="D436" s="19">
        <v>43640</v>
      </c>
      <c r="E436" s="20">
        <v>15</v>
      </c>
      <c r="I436" s="11">
        <f t="shared" si="12"/>
        <v>43640</v>
      </c>
      <c r="J436" s="11" t="str">
        <f t="shared" si="13"/>
        <v/>
      </c>
    </row>
    <row r="437" spans="1:10" x14ac:dyDescent="0.35">
      <c r="A437" s="19">
        <v>43640</v>
      </c>
      <c r="B437" s="20">
        <v>16</v>
      </c>
      <c r="C437" s="17">
        <v>22.25</v>
      </c>
      <c r="D437" s="19">
        <v>43640</v>
      </c>
      <c r="E437" s="20">
        <v>16</v>
      </c>
      <c r="I437" s="11">
        <f t="shared" si="12"/>
        <v>43640</v>
      </c>
      <c r="J437" s="11" t="str">
        <f t="shared" si="13"/>
        <v/>
      </c>
    </row>
    <row r="438" spans="1:10" x14ac:dyDescent="0.35">
      <c r="A438" s="19">
        <v>43640</v>
      </c>
      <c r="B438" s="20">
        <v>17</v>
      </c>
      <c r="C438" s="17">
        <v>26.0076</v>
      </c>
      <c r="D438" s="19">
        <v>43640</v>
      </c>
      <c r="E438" s="20">
        <v>17</v>
      </c>
      <c r="I438" s="11">
        <f t="shared" si="12"/>
        <v>43640</v>
      </c>
      <c r="J438" s="11" t="str">
        <f t="shared" si="13"/>
        <v/>
      </c>
    </row>
    <row r="439" spans="1:10" x14ac:dyDescent="0.35">
      <c r="A439" s="19">
        <v>43640</v>
      </c>
      <c r="B439" s="20">
        <v>18</v>
      </c>
      <c r="C439" s="17">
        <v>26.371099999999998</v>
      </c>
      <c r="D439" s="19">
        <v>43640</v>
      </c>
      <c r="E439" s="20">
        <v>18</v>
      </c>
      <c r="I439" s="11">
        <f t="shared" si="12"/>
        <v>43640</v>
      </c>
      <c r="J439" s="11" t="str">
        <f t="shared" si="13"/>
        <v/>
      </c>
    </row>
    <row r="440" spans="1:10" x14ac:dyDescent="0.35">
      <c r="A440" s="19">
        <v>43640</v>
      </c>
      <c r="B440" s="20">
        <v>19</v>
      </c>
      <c r="C440" s="17">
        <v>36.353099999999998</v>
      </c>
      <c r="D440" s="19">
        <v>43640</v>
      </c>
      <c r="E440" s="20">
        <v>19</v>
      </c>
      <c r="I440" s="11">
        <f t="shared" si="12"/>
        <v>43640</v>
      </c>
      <c r="J440" s="11" t="str">
        <f t="shared" si="13"/>
        <v/>
      </c>
    </row>
    <row r="441" spans="1:10" x14ac:dyDescent="0.35">
      <c r="A441" s="19">
        <v>43640</v>
      </c>
      <c r="B441" s="20">
        <v>20</v>
      </c>
      <c r="C441" s="17">
        <v>51.576700000000002</v>
      </c>
      <c r="D441" s="19">
        <v>43640</v>
      </c>
      <c r="E441" s="20">
        <v>20</v>
      </c>
      <c r="I441" s="11">
        <f t="shared" si="12"/>
        <v>43640</v>
      </c>
      <c r="J441" s="11" t="str">
        <f t="shared" si="13"/>
        <v/>
      </c>
    </row>
    <row r="442" spans="1:10" x14ac:dyDescent="0.35">
      <c r="A442" s="19">
        <v>43640</v>
      </c>
      <c r="B442" s="20">
        <v>21</v>
      </c>
      <c r="C442" s="17">
        <v>38.713000000000001</v>
      </c>
      <c r="D442" s="19">
        <v>43640</v>
      </c>
      <c r="E442" s="20">
        <v>21</v>
      </c>
      <c r="I442" s="11">
        <f t="shared" si="12"/>
        <v>43640</v>
      </c>
      <c r="J442" s="11" t="str">
        <f t="shared" si="13"/>
        <v/>
      </c>
    </row>
    <row r="443" spans="1:10" x14ac:dyDescent="0.35">
      <c r="A443" s="19">
        <v>43641</v>
      </c>
      <c r="B443" s="20">
        <v>14</v>
      </c>
      <c r="C443" s="17">
        <v>23.077999999999999</v>
      </c>
      <c r="D443" s="19">
        <v>43641</v>
      </c>
      <c r="E443" s="20">
        <v>14</v>
      </c>
      <c r="F443" s="18">
        <f>MAX(AVERAGE(C443:C446),AVERAGE(C444:C447),AVERAGE(C445:C448),AVERAGE(C446:C449),AVERAGE(C447:C450))</f>
        <v>37.530074999999997</v>
      </c>
      <c r="G443" s="18">
        <f>MAX(AVERAGE(C443:C445),AVERAGE(C444:C446),AVERAGE(C445:C447),AVERAGE(C446:C448),AVERAGE(C447:C449),AVERAGE(C448:C450))</f>
        <v>40.407900000000005</v>
      </c>
      <c r="H443" s="18">
        <f>MAX(AVERAGE(C443:C444),AVERAGE(C444:C445),AVERAGE(C445:C446),AVERAGE(C446:C447),AVERAGE(C447:C448),AVERAGE(C448:C449),AVERAGE(C449:C450))</f>
        <v>43.402450000000002</v>
      </c>
      <c r="I443" s="11">
        <f t="shared" si="12"/>
        <v>43641</v>
      </c>
      <c r="J443" s="11" t="str">
        <f t="shared" si="13"/>
        <v/>
      </c>
    </row>
    <row r="444" spans="1:10" x14ac:dyDescent="0.35">
      <c r="A444" s="19">
        <v>43641</v>
      </c>
      <c r="B444" s="20">
        <v>15</v>
      </c>
      <c r="C444" s="17">
        <v>25.099499999999999</v>
      </c>
      <c r="D444" s="19">
        <v>43641</v>
      </c>
      <c r="E444" s="20">
        <v>15</v>
      </c>
      <c r="I444" s="11">
        <f t="shared" si="12"/>
        <v>43641</v>
      </c>
      <c r="J444" s="11" t="str">
        <f t="shared" si="13"/>
        <v/>
      </c>
    </row>
    <row r="445" spans="1:10" x14ac:dyDescent="0.35">
      <c r="A445" s="19">
        <v>43641</v>
      </c>
      <c r="B445" s="20">
        <v>16</v>
      </c>
      <c r="C445" s="17">
        <v>25.702300000000001</v>
      </c>
      <c r="D445" s="19">
        <v>43641</v>
      </c>
      <c r="E445" s="20">
        <v>16</v>
      </c>
      <c r="H445" s="18"/>
      <c r="I445" s="11">
        <f t="shared" si="12"/>
        <v>43641</v>
      </c>
      <c r="J445" s="11" t="str">
        <f t="shared" si="13"/>
        <v/>
      </c>
    </row>
    <row r="446" spans="1:10" x14ac:dyDescent="0.35">
      <c r="A446" s="19">
        <v>43641</v>
      </c>
      <c r="B446" s="20">
        <v>17</v>
      </c>
      <c r="C446" s="17">
        <v>26.037500000000001</v>
      </c>
      <c r="D446" s="19">
        <v>43641</v>
      </c>
      <c r="E446" s="20">
        <v>17</v>
      </c>
      <c r="I446" s="11">
        <f t="shared" si="12"/>
        <v>43641</v>
      </c>
      <c r="J446" s="11" t="str">
        <f t="shared" si="13"/>
        <v/>
      </c>
    </row>
    <row r="447" spans="1:10" x14ac:dyDescent="0.35">
      <c r="A447" s="19">
        <v>43641</v>
      </c>
      <c r="B447" s="20">
        <v>18</v>
      </c>
      <c r="C447" s="17">
        <v>28.896599999999999</v>
      </c>
      <c r="D447" s="19">
        <v>43641</v>
      </c>
      <c r="E447" s="20">
        <v>18</v>
      </c>
      <c r="I447" s="11">
        <f t="shared" si="12"/>
        <v>43641</v>
      </c>
      <c r="J447" s="11" t="str">
        <f t="shared" si="13"/>
        <v/>
      </c>
    </row>
    <row r="448" spans="1:10" x14ac:dyDescent="0.35">
      <c r="A448" s="19">
        <v>43641</v>
      </c>
      <c r="B448" s="20">
        <v>19</v>
      </c>
      <c r="C448" s="17">
        <v>34.418799999999997</v>
      </c>
      <c r="D448" s="19">
        <v>43641</v>
      </c>
      <c r="E448" s="20">
        <v>19</v>
      </c>
      <c r="I448" s="11">
        <f t="shared" si="12"/>
        <v>43641</v>
      </c>
      <c r="J448" s="11" t="str">
        <f t="shared" si="13"/>
        <v/>
      </c>
    </row>
    <row r="449" spans="1:10" x14ac:dyDescent="0.35">
      <c r="A449" s="19">
        <v>43641</v>
      </c>
      <c r="B449" s="20">
        <v>20</v>
      </c>
      <c r="C449" s="17">
        <v>46.197200000000002</v>
      </c>
      <c r="D449" s="19">
        <v>43641</v>
      </c>
      <c r="E449" s="20">
        <v>20</v>
      </c>
      <c r="I449" s="11">
        <f t="shared" si="12"/>
        <v>43641</v>
      </c>
      <c r="J449" s="11" t="str">
        <f t="shared" si="13"/>
        <v/>
      </c>
    </row>
    <row r="450" spans="1:10" x14ac:dyDescent="0.35">
      <c r="A450" s="19">
        <v>43641</v>
      </c>
      <c r="B450" s="20">
        <v>21</v>
      </c>
      <c r="C450" s="17">
        <v>40.607700000000001</v>
      </c>
      <c r="D450" s="19">
        <v>43641</v>
      </c>
      <c r="E450" s="20">
        <v>21</v>
      </c>
      <c r="I450" s="11">
        <f t="shared" si="12"/>
        <v>43641</v>
      </c>
      <c r="J450" s="11" t="str">
        <f t="shared" si="13"/>
        <v/>
      </c>
    </row>
    <row r="451" spans="1:10" x14ac:dyDescent="0.35">
      <c r="A451" s="19">
        <v>43642</v>
      </c>
      <c r="B451" s="20">
        <v>14</v>
      </c>
      <c r="C451" s="17">
        <v>16.5684</v>
      </c>
      <c r="D451" s="19">
        <v>43642</v>
      </c>
      <c r="E451" s="20">
        <v>14</v>
      </c>
      <c r="F451" s="18">
        <f>MAX(AVERAGE(C451:C454),AVERAGE(C452:C455),AVERAGE(C453:C456),AVERAGE(C454:C457),AVERAGE(C455:C458))</f>
        <v>34.544375000000002</v>
      </c>
      <c r="G451" s="18">
        <f>MAX(AVERAGE(C451:C453),AVERAGE(C452:C454),AVERAGE(C453:C455),AVERAGE(C454:C456),AVERAGE(C455:C457),AVERAGE(C456:C458))</f>
        <v>38.273966666666666</v>
      </c>
      <c r="H451" s="18">
        <f>MAX(AVERAGE(C451:C452),AVERAGE(C452:C453),AVERAGE(C453:C454),AVERAGE(C454:C455),AVERAGE(C455:C456),AVERAGE(C456:C457),AVERAGE(C457:C458))</f>
        <v>41.661799999999999</v>
      </c>
      <c r="I451" s="11">
        <f t="shared" si="12"/>
        <v>43642</v>
      </c>
      <c r="J451" s="11" t="str">
        <f t="shared" si="13"/>
        <v/>
      </c>
    </row>
    <row r="452" spans="1:10" x14ac:dyDescent="0.35">
      <c r="A452" s="19">
        <v>43642</v>
      </c>
      <c r="B452" s="20">
        <v>15</v>
      </c>
      <c r="C452" s="17">
        <v>40.331400000000002</v>
      </c>
      <c r="D452" s="19">
        <v>43642</v>
      </c>
      <c r="E452" s="20">
        <v>15</v>
      </c>
      <c r="I452" s="11">
        <f t="shared" ref="I452:I515" si="14">A452</f>
        <v>43642</v>
      </c>
      <c r="J452" s="11" t="str">
        <f t="shared" ref="J452:J515" si="15">IF(F452="","",IF(OR(F452&gt;=80,G452&gt;=80,H452&gt;=80),I452,""))</f>
        <v/>
      </c>
    </row>
    <row r="453" spans="1:10" x14ac:dyDescent="0.35">
      <c r="A453" s="19">
        <v>43642</v>
      </c>
      <c r="B453" s="20">
        <v>16</v>
      </c>
      <c r="C453" s="17">
        <v>16.904699999999998</v>
      </c>
      <c r="D453" s="19">
        <v>43642</v>
      </c>
      <c r="E453" s="20">
        <v>16</v>
      </c>
      <c r="I453" s="11">
        <f t="shared" si="14"/>
        <v>43642</v>
      </c>
      <c r="J453" s="11" t="str">
        <f t="shared" si="15"/>
        <v/>
      </c>
    </row>
    <row r="454" spans="1:10" x14ac:dyDescent="0.35">
      <c r="A454" s="19">
        <v>43642</v>
      </c>
      <c r="B454" s="20">
        <v>17</v>
      </c>
      <c r="C454" s="17">
        <v>17.952400000000001</v>
      </c>
      <c r="D454" s="19">
        <v>43642</v>
      </c>
      <c r="E454" s="20">
        <v>17</v>
      </c>
      <c r="I454" s="11">
        <f t="shared" si="14"/>
        <v>43642</v>
      </c>
      <c r="J454" s="11" t="str">
        <f t="shared" si="15"/>
        <v/>
      </c>
    </row>
    <row r="455" spans="1:10" x14ac:dyDescent="0.35">
      <c r="A455" s="19">
        <v>43642</v>
      </c>
      <c r="B455" s="20">
        <v>18</v>
      </c>
      <c r="C455" s="17">
        <v>23.355599999999999</v>
      </c>
      <c r="D455" s="19">
        <v>43642</v>
      </c>
      <c r="E455" s="20">
        <v>18</v>
      </c>
      <c r="H455" s="18"/>
      <c r="I455" s="11">
        <f t="shared" si="14"/>
        <v>43642</v>
      </c>
      <c r="J455" s="11" t="str">
        <f t="shared" si="15"/>
        <v/>
      </c>
    </row>
    <row r="456" spans="1:10" x14ac:dyDescent="0.35">
      <c r="A456" s="19">
        <v>43642</v>
      </c>
      <c r="B456" s="20">
        <v>19</v>
      </c>
      <c r="C456" s="17">
        <v>31.4983</v>
      </c>
      <c r="D456" s="19">
        <v>43642</v>
      </c>
      <c r="E456" s="20">
        <v>19</v>
      </c>
      <c r="I456" s="11">
        <f t="shared" si="14"/>
        <v>43642</v>
      </c>
      <c r="J456" s="11" t="str">
        <f t="shared" si="15"/>
        <v/>
      </c>
    </row>
    <row r="457" spans="1:10" x14ac:dyDescent="0.35">
      <c r="A457" s="19">
        <v>43642</v>
      </c>
      <c r="B457" s="20">
        <v>20</v>
      </c>
      <c r="C457" s="17">
        <v>42.124600000000001</v>
      </c>
      <c r="D457" s="19">
        <v>43642</v>
      </c>
      <c r="E457" s="20">
        <v>20</v>
      </c>
      <c r="I457" s="11">
        <f t="shared" si="14"/>
        <v>43642</v>
      </c>
      <c r="J457" s="11" t="str">
        <f t="shared" si="15"/>
        <v/>
      </c>
    </row>
    <row r="458" spans="1:10" x14ac:dyDescent="0.35">
      <c r="A458" s="19">
        <v>43642</v>
      </c>
      <c r="B458" s="20">
        <v>21</v>
      </c>
      <c r="C458" s="17">
        <v>41.198999999999998</v>
      </c>
      <c r="D458" s="19">
        <v>43642</v>
      </c>
      <c r="E458" s="20">
        <v>21</v>
      </c>
      <c r="I458" s="11">
        <f t="shared" si="14"/>
        <v>43642</v>
      </c>
      <c r="J458" s="11" t="str">
        <f t="shared" si="15"/>
        <v/>
      </c>
    </row>
    <row r="459" spans="1:10" x14ac:dyDescent="0.35">
      <c r="A459" s="19">
        <v>43643</v>
      </c>
      <c r="B459" s="20">
        <v>14</v>
      </c>
      <c r="C459" s="17">
        <v>16.2043</v>
      </c>
      <c r="D459" s="19">
        <v>43643</v>
      </c>
      <c r="E459" s="20">
        <v>14</v>
      </c>
      <c r="F459" s="18">
        <f>MAX(AVERAGE(C459:C462),AVERAGE(C460:C463),AVERAGE(C461:C464),AVERAGE(C462:C465),AVERAGE(C463:C466))</f>
        <v>33.606875000000002</v>
      </c>
      <c r="G459" s="18">
        <f>MAX(AVERAGE(C459:C461),AVERAGE(C460:C462),AVERAGE(C461:C463),AVERAGE(C462:C464),AVERAGE(C463:C465),AVERAGE(C464:C466))</f>
        <v>37.319499999999998</v>
      </c>
      <c r="H459" s="18">
        <f>MAX(AVERAGE(C459:C460),AVERAGE(C460:C461),AVERAGE(C461:C462),AVERAGE(C462:C463),AVERAGE(C463:C464),AVERAGE(C464:C465),AVERAGE(C465:C466))</f>
        <v>41.941600000000001</v>
      </c>
      <c r="I459" s="11">
        <f t="shared" si="14"/>
        <v>43643</v>
      </c>
      <c r="J459" s="11" t="str">
        <f t="shared" si="15"/>
        <v/>
      </c>
    </row>
    <row r="460" spans="1:10" x14ac:dyDescent="0.35">
      <c r="A460" s="19">
        <v>43643</v>
      </c>
      <c r="B460" s="20">
        <v>15</v>
      </c>
      <c r="C460" s="17">
        <v>15.7797</v>
      </c>
      <c r="D460" s="19">
        <v>43643</v>
      </c>
      <c r="E460" s="20">
        <v>15</v>
      </c>
      <c r="I460" s="11">
        <f t="shared" si="14"/>
        <v>43643</v>
      </c>
      <c r="J460" s="11" t="str">
        <f t="shared" si="15"/>
        <v/>
      </c>
    </row>
    <row r="461" spans="1:10" x14ac:dyDescent="0.35">
      <c r="A461" s="19">
        <v>43643</v>
      </c>
      <c r="B461" s="20">
        <v>16</v>
      </c>
      <c r="C461" s="17">
        <v>18.045000000000002</v>
      </c>
      <c r="D461" s="19">
        <v>43643</v>
      </c>
      <c r="E461" s="20">
        <v>16</v>
      </c>
      <c r="I461" s="11">
        <f t="shared" si="14"/>
        <v>43643</v>
      </c>
      <c r="J461" s="11" t="str">
        <f t="shared" si="15"/>
        <v/>
      </c>
    </row>
    <row r="462" spans="1:10" x14ac:dyDescent="0.35">
      <c r="A462" s="19">
        <v>43643</v>
      </c>
      <c r="B462" s="20">
        <v>17</v>
      </c>
      <c r="C462" s="17">
        <v>18.3779</v>
      </c>
      <c r="D462" s="19">
        <v>43643</v>
      </c>
      <c r="E462" s="20">
        <v>17</v>
      </c>
      <c r="I462" s="11">
        <f t="shared" si="14"/>
        <v>43643</v>
      </c>
      <c r="J462" s="11" t="str">
        <f t="shared" si="15"/>
        <v/>
      </c>
    </row>
    <row r="463" spans="1:10" x14ac:dyDescent="0.35">
      <c r="A463" s="19">
        <v>43643</v>
      </c>
      <c r="B463" s="20">
        <v>18</v>
      </c>
      <c r="C463" s="17">
        <v>22.469000000000001</v>
      </c>
      <c r="D463" s="19">
        <v>43643</v>
      </c>
      <c r="E463" s="20">
        <v>18</v>
      </c>
      <c r="I463" s="11">
        <f t="shared" si="14"/>
        <v>43643</v>
      </c>
      <c r="J463" s="11" t="str">
        <f t="shared" si="15"/>
        <v/>
      </c>
    </row>
    <row r="464" spans="1:10" x14ac:dyDescent="0.35">
      <c r="A464" s="19">
        <v>43643</v>
      </c>
      <c r="B464" s="20">
        <v>19</v>
      </c>
      <c r="C464" s="17">
        <v>28.075299999999999</v>
      </c>
      <c r="D464" s="19">
        <v>43643</v>
      </c>
      <c r="E464" s="20">
        <v>19</v>
      </c>
      <c r="I464" s="11">
        <f t="shared" si="14"/>
        <v>43643</v>
      </c>
      <c r="J464" s="11" t="str">
        <f t="shared" si="15"/>
        <v/>
      </c>
    </row>
    <row r="465" spans="1:10" x14ac:dyDescent="0.35">
      <c r="A465" s="19">
        <v>43643</v>
      </c>
      <c r="B465" s="20">
        <v>20</v>
      </c>
      <c r="C465" s="17">
        <v>41.316400000000002</v>
      </c>
      <c r="D465" s="19">
        <v>43643</v>
      </c>
      <c r="E465" s="20">
        <v>20</v>
      </c>
      <c r="H465" s="18"/>
      <c r="I465" s="11">
        <f t="shared" si="14"/>
        <v>43643</v>
      </c>
      <c r="J465" s="11" t="str">
        <f t="shared" si="15"/>
        <v/>
      </c>
    </row>
    <row r="466" spans="1:10" x14ac:dyDescent="0.35">
      <c r="A466" s="19">
        <v>43643</v>
      </c>
      <c r="B466" s="20">
        <v>21</v>
      </c>
      <c r="C466" s="17">
        <v>42.566800000000001</v>
      </c>
      <c r="D466" s="19">
        <v>43643</v>
      </c>
      <c r="E466" s="20">
        <v>21</v>
      </c>
      <c r="I466" s="11">
        <f t="shared" si="14"/>
        <v>43643</v>
      </c>
      <c r="J466" s="11" t="str">
        <f t="shared" si="15"/>
        <v/>
      </c>
    </row>
    <row r="467" spans="1:10" x14ac:dyDescent="0.35">
      <c r="A467" s="19">
        <v>43644</v>
      </c>
      <c r="B467" s="20">
        <v>14</v>
      </c>
      <c r="C467" s="17">
        <v>20.495200000000001</v>
      </c>
      <c r="D467" s="19">
        <v>43644</v>
      </c>
      <c r="E467" s="20">
        <v>14</v>
      </c>
      <c r="F467" s="18">
        <f>MAX(AVERAGE(C467:C470),AVERAGE(C468:C471),AVERAGE(C469:C472),AVERAGE(C470:C473),AVERAGE(C471:C474))</f>
        <v>35.874124999999999</v>
      </c>
      <c r="G467" s="18">
        <f>MAX(AVERAGE(C467:C469),AVERAGE(C468:C470),AVERAGE(C469:C471),AVERAGE(C470:C472),AVERAGE(C471:C473),AVERAGE(C472:C474))</f>
        <v>39.1081</v>
      </c>
      <c r="H467" s="18">
        <f>MAX(AVERAGE(C467:C468),AVERAGE(C468:C469),AVERAGE(C469:C470),AVERAGE(C470:C471),AVERAGE(C471:C472),AVERAGE(C472:C473),AVERAGE(C473:C474))</f>
        <v>43.043900000000001</v>
      </c>
      <c r="I467" s="11">
        <f t="shared" si="14"/>
        <v>43644</v>
      </c>
      <c r="J467" s="11" t="str">
        <f t="shared" si="15"/>
        <v/>
      </c>
    </row>
    <row r="468" spans="1:10" x14ac:dyDescent="0.35">
      <c r="A468" s="19">
        <v>43644</v>
      </c>
      <c r="B468" s="20">
        <v>15</v>
      </c>
      <c r="C468" s="17">
        <v>22.395800000000001</v>
      </c>
      <c r="D468" s="19">
        <v>43644</v>
      </c>
      <c r="E468" s="20">
        <v>15</v>
      </c>
      <c r="I468" s="11">
        <f t="shared" si="14"/>
        <v>43644</v>
      </c>
      <c r="J468" s="11" t="str">
        <f t="shared" si="15"/>
        <v/>
      </c>
    </row>
    <row r="469" spans="1:10" x14ac:dyDescent="0.35">
      <c r="A469" s="19">
        <v>43644</v>
      </c>
      <c r="B469" s="20">
        <v>16</v>
      </c>
      <c r="C469" s="17">
        <v>23.2912</v>
      </c>
      <c r="D469" s="19">
        <v>43644</v>
      </c>
      <c r="E469" s="20">
        <v>16</v>
      </c>
      <c r="I469" s="11">
        <f t="shared" si="14"/>
        <v>43644</v>
      </c>
      <c r="J469" s="11" t="str">
        <f t="shared" si="15"/>
        <v/>
      </c>
    </row>
    <row r="470" spans="1:10" x14ac:dyDescent="0.35">
      <c r="A470" s="19">
        <v>43644</v>
      </c>
      <c r="B470" s="20">
        <v>17</v>
      </c>
      <c r="C470" s="17">
        <v>25.606400000000001</v>
      </c>
      <c r="D470" s="19">
        <v>43644</v>
      </c>
      <c r="E470" s="20">
        <v>17</v>
      </c>
      <c r="I470" s="11">
        <f t="shared" si="14"/>
        <v>43644</v>
      </c>
      <c r="J470" s="11" t="str">
        <f t="shared" si="15"/>
        <v/>
      </c>
    </row>
    <row r="471" spans="1:10" x14ac:dyDescent="0.35">
      <c r="A471" s="19">
        <v>43644</v>
      </c>
      <c r="B471" s="20">
        <v>18</v>
      </c>
      <c r="C471" s="17">
        <v>26.1722</v>
      </c>
      <c r="D471" s="19">
        <v>43644</v>
      </c>
      <c r="E471" s="20">
        <v>18</v>
      </c>
      <c r="I471" s="11">
        <f t="shared" si="14"/>
        <v>43644</v>
      </c>
      <c r="J471" s="11" t="str">
        <f t="shared" si="15"/>
        <v/>
      </c>
    </row>
    <row r="472" spans="1:10" x14ac:dyDescent="0.35">
      <c r="A472" s="19">
        <v>43644</v>
      </c>
      <c r="B472" s="20">
        <v>19</v>
      </c>
      <c r="C472" s="17">
        <v>31.236499999999999</v>
      </c>
      <c r="D472" s="19">
        <v>43644</v>
      </c>
      <c r="E472" s="20">
        <v>19</v>
      </c>
      <c r="I472" s="11">
        <f t="shared" si="14"/>
        <v>43644</v>
      </c>
      <c r="J472" s="11" t="str">
        <f t="shared" si="15"/>
        <v/>
      </c>
    </row>
    <row r="473" spans="1:10" x14ac:dyDescent="0.35">
      <c r="A473" s="19">
        <v>43644</v>
      </c>
      <c r="B473" s="20">
        <v>20</v>
      </c>
      <c r="C473" s="17">
        <v>41.329300000000003</v>
      </c>
      <c r="D473" s="19">
        <v>43644</v>
      </c>
      <c r="E473" s="20">
        <v>20</v>
      </c>
      <c r="I473" s="11">
        <f t="shared" si="14"/>
        <v>43644</v>
      </c>
      <c r="J473" s="11" t="str">
        <f t="shared" si="15"/>
        <v/>
      </c>
    </row>
    <row r="474" spans="1:10" x14ac:dyDescent="0.35">
      <c r="A474" s="19">
        <v>43644</v>
      </c>
      <c r="B474" s="20">
        <v>21</v>
      </c>
      <c r="C474" s="17">
        <v>44.758499999999998</v>
      </c>
      <c r="D474" s="19">
        <v>43644</v>
      </c>
      <c r="E474" s="20">
        <v>21</v>
      </c>
      <c r="I474" s="11">
        <f t="shared" si="14"/>
        <v>43644</v>
      </c>
      <c r="J474" s="11" t="str">
        <f t="shared" si="15"/>
        <v/>
      </c>
    </row>
    <row r="475" spans="1:10" x14ac:dyDescent="0.35">
      <c r="A475" s="19">
        <v>43645</v>
      </c>
      <c r="B475" s="20">
        <v>14</v>
      </c>
      <c r="C475" s="17">
        <v>23.8459</v>
      </c>
      <c r="D475" s="19">
        <v>43645</v>
      </c>
      <c r="E475" s="20">
        <v>14</v>
      </c>
      <c r="F475" s="18">
        <f>MAX(AVERAGE(C475:C478),AVERAGE(C476:C479),AVERAGE(C477:C480),AVERAGE(C478:C481),AVERAGE(C479:C482))</f>
        <v>42.014850000000003</v>
      </c>
      <c r="G475" s="18">
        <f>MAX(AVERAGE(C475:C477),AVERAGE(C476:C478),AVERAGE(C477:C479),AVERAGE(C478:C480),AVERAGE(C479:C481),AVERAGE(C480:C482))</f>
        <v>45.716133333333339</v>
      </c>
      <c r="H475" s="18">
        <f>MAX(AVERAGE(C475:C476),AVERAGE(C476:C477),AVERAGE(C477:C478),AVERAGE(C478:C479),AVERAGE(C479:C480),AVERAGE(C480:C481),AVERAGE(C481:C482))</f>
        <v>48.033100000000005</v>
      </c>
      <c r="I475" s="11">
        <f t="shared" si="14"/>
        <v>43645</v>
      </c>
      <c r="J475" s="11" t="str">
        <f t="shared" si="15"/>
        <v/>
      </c>
    </row>
    <row r="476" spans="1:10" x14ac:dyDescent="0.35">
      <c r="A476" s="19">
        <v>43645</v>
      </c>
      <c r="B476" s="20">
        <v>15</v>
      </c>
      <c r="C476" s="17">
        <v>24.722200000000001</v>
      </c>
      <c r="D476" s="19">
        <v>43645</v>
      </c>
      <c r="E476" s="20">
        <v>15</v>
      </c>
      <c r="I476" s="11">
        <f t="shared" si="14"/>
        <v>43645</v>
      </c>
      <c r="J476" s="11" t="str">
        <f t="shared" si="15"/>
        <v/>
      </c>
    </row>
    <row r="477" spans="1:10" x14ac:dyDescent="0.35">
      <c r="A477" s="19">
        <v>43645</v>
      </c>
      <c r="B477" s="20">
        <v>16</v>
      </c>
      <c r="C477" s="17">
        <v>26.3355</v>
      </c>
      <c r="D477" s="19">
        <v>43645</v>
      </c>
      <c r="E477" s="20">
        <v>16</v>
      </c>
      <c r="I477" s="11">
        <f t="shared" si="14"/>
        <v>43645</v>
      </c>
      <c r="J477" s="11" t="str">
        <f t="shared" si="15"/>
        <v/>
      </c>
    </row>
    <row r="478" spans="1:10" x14ac:dyDescent="0.35">
      <c r="A478" s="19">
        <v>43645</v>
      </c>
      <c r="B478" s="20">
        <v>17</v>
      </c>
      <c r="C478" s="17">
        <v>26.425799999999999</v>
      </c>
      <c r="D478" s="19">
        <v>43645</v>
      </c>
      <c r="E478" s="20">
        <v>17</v>
      </c>
      <c r="I478" s="11">
        <f t="shared" si="14"/>
        <v>43645</v>
      </c>
      <c r="J478" s="11" t="str">
        <f t="shared" si="15"/>
        <v/>
      </c>
    </row>
    <row r="479" spans="1:10" x14ac:dyDescent="0.35">
      <c r="A479" s="19">
        <v>43645</v>
      </c>
      <c r="B479" s="20">
        <v>18</v>
      </c>
      <c r="C479" s="17">
        <v>30.911000000000001</v>
      </c>
      <c r="D479" s="19">
        <v>43645</v>
      </c>
      <c r="E479" s="20">
        <v>18</v>
      </c>
      <c r="I479" s="11">
        <f t="shared" si="14"/>
        <v>43645</v>
      </c>
      <c r="J479" s="11" t="str">
        <f t="shared" si="15"/>
        <v/>
      </c>
    </row>
    <row r="480" spans="1:10" x14ac:dyDescent="0.35">
      <c r="A480" s="19">
        <v>43645</v>
      </c>
      <c r="B480" s="20">
        <v>19</v>
      </c>
      <c r="C480" s="17">
        <v>41.0822</v>
      </c>
      <c r="D480" s="19">
        <v>43645</v>
      </c>
      <c r="E480" s="20">
        <v>19</v>
      </c>
      <c r="I480" s="11">
        <f t="shared" si="14"/>
        <v>43645</v>
      </c>
      <c r="J480" s="11" t="str">
        <f t="shared" si="15"/>
        <v/>
      </c>
    </row>
    <row r="481" spans="1:10" x14ac:dyDescent="0.35">
      <c r="A481" s="19">
        <v>43645</v>
      </c>
      <c r="B481" s="20">
        <v>20</v>
      </c>
      <c r="C481" s="17">
        <v>51.353700000000003</v>
      </c>
      <c r="D481" s="19">
        <v>43645</v>
      </c>
      <c r="E481" s="20">
        <v>20</v>
      </c>
      <c r="I481" s="11">
        <f t="shared" si="14"/>
        <v>43645</v>
      </c>
      <c r="J481" s="11" t="str">
        <f t="shared" si="15"/>
        <v/>
      </c>
    </row>
    <row r="482" spans="1:10" x14ac:dyDescent="0.35">
      <c r="A482" s="19">
        <v>43645</v>
      </c>
      <c r="B482" s="20">
        <v>21</v>
      </c>
      <c r="C482" s="17">
        <v>44.712499999999999</v>
      </c>
      <c r="D482" s="19">
        <v>43645</v>
      </c>
      <c r="E482" s="20">
        <v>21</v>
      </c>
      <c r="I482" s="11">
        <f t="shared" si="14"/>
        <v>43645</v>
      </c>
      <c r="J482" s="11" t="str">
        <f t="shared" si="15"/>
        <v/>
      </c>
    </row>
    <row r="483" spans="1:10" x14ac:dyDescent="0.35">
      <c r="A483" s="19">
        <v>43646</v>
      </c>
      <c r="B483" s="20">
        <v>14</v>
      </c>
      <c r="C483" s="17">
        <v>16.415400000000002</v>
      </c>
      <c r="D483" s="19">
        <v>43646</v>
      </c>
      <c r="E483" s="20">
        <v>14</v>
      </c>
      <c r="F483" s="18">
        <f>MAX(AVERAGE(C483:C486),AVERAGE(C484:C487),AVERAGE(C485:C488),AVERAGE(C486:C489),AVERAGE(C487:C490))</f>
        <v>47.025975000000003</v>
      </c>
      <c r="G483" s="18">
        <f>MAX(AVERAGE(C483:C485),AVERAGE(C484:C486),AVERAGE(C485:C487),AVERAGE(C486:C488),AVERAGE(C487:C489),AVERAGE(C488:C490))</f>
        <v>50.884433333333334</v>
      </c>
      <c r="H483" s="18">
        <f>MAX(AVERAGE(C483:C484),AVERAGE(C484:C485),AVERAGE(C485:C486),AVERAGE(C486:C487),AVERAGE(C487:C488),AVERAGE(C488:C489),AVERAGE(C489:C490))</f>
        <v>54.986249999999998</v>
      </c>
      <c r="I483" s="11">
        <f t="shared" si="14"/>
        <v>43646</v>
      </c>
      <c r="J483" s="11" t="str">
        <f t="shared" si="15"/>
        <v/>
      </c>
    </row>
    <row r="484" spans="1:10" x14ac:dyDescent="0.35">
      <c r="A484" s="19">
        <v>43646</v>
      </c>
      <c r="B484" s="20">
        <v>15</v>
      </c>
      <c r="C484" s="17">
        <v>22.248799999999999</v>
      </c>
      <c r="D484" s="19">
        <v>43646</v>
      </c>
      <c r="E484" s="20">
        <v>15</v>
      </c>
      <c r="I484" s="11">
        <f t="shared" si="14"/>
        <v>43646</v>
      </c>
      <c r="J484" s="11" t="str">
        <f t="shared" si="15"/>
        <v/>
      </c>
    </row>
    <row r="485" spans="1:10" x14ac:dyDescent="0.35">
      <c r="A485" s="19">
        <v>43646</v>
      </c>
      <c r="B485" s="20">
        <v>16</v>
      </c>
      <c r="C485" s="17">
        <v>24.118600000000001</v>
      </c>
      <c r="D485" s="19">
        <v>43646</v>
      </c>
      <c r="E485" s="20">
        <v>16</v>
      </c>
      <c r="I485" s="11">
        <f t="shared" si="14"/>
        <v>43646</v>
      </c>
      <c r="J485" s="11" t="str">
        <f t="shared" si="15"/>
        <v/>
      </c>
    </row>
    <row r="486" spans="1:10" x14ac:dyDescent="0.35">
      <c r="A486" s="19">
        <v>43646</v>
      </c>
      <c r="B486" s="20">
        <v>17</v>
      </c>
      <c r="C486" s="17">
        <v>29.470199999999998</v>
      </c>
      <c r="D486" s="19">
        <v>43646</v>
      </c>
      <c r="E486" s="20">
        <v>17</v>
      </c>
      <c r="I486" s="11">
        <f t="shared" si="14"/>
        <v>43646</v>
      </c>
      <c r="J486" s="11" t="str">
        <f t="shared" si="15"/>
        <v/>
      </c>
    </row>
    <row r="487" spans="1:10" x14ac:dyDescent="0.35">
      <c r="A487" s="19">
        <v>43646</v>
      </c>
      <c r="B487" s="20">
        <v>18</v>
      </c>
      <c r="C487" s="17">
        <v>35.450600000000001</v>
      </c>
      <c r="D487" s="19">
        <v>43646</v>
      </c>
      <c r="E487" s="20">
        <v>18</v>
      </c>
      <c r="I487" s="11">
        <f t="shared" si="14"/>
        <v>43646</v>
      </c>
      <c r="J487" s="11" t="str">
        <f t="shared" si="15"/>
        <v/>
      </c>
    </row>
    <row r="488" spans="1:10" x14ac:dyDescent="0.35">
      <c r="A488" s="19">
        <v>43646</v>
      </c>
      <c r="B488" s="20">
        <v>19</v>
      </c>
      <c r="C488" s="17">
        <v>42.680799999999998</v>
      </c>
      <c r="D488" s="19">
        <v>43646</v>
      </c>
      <c r="E488" s="20">
        <v>19</v>
      </c>
      <c r="I488" s="11">
        <f t="shared" si="14"/>
        <v>43646</v>
      </c>
      <c r="J488" s="11" t="str">
        <f t="shared" si="15"/>
        <v/>
      </c>
    </row>
    <row r="489" spans="1:10" x14ac:dyDescent="0.35">
      <c r="A489" s="19">
        <v>43646</v>
      </c>
      <c r="B489" s="20">
        <v>20</v>
      </c>
      <c r="C489" s="17">
        <v>55.442599999999999</v>
      </c>
      <c r="D489" s="19">
        <v>43646</v>
      </c>
      <c r="E489" s="20">
        <v>20</v>
      </c>
      <c r="I489" s="11">
        <f t="shared" si="14"/>
        <v>43646</v>
      </c>
      <c r="J489" s="11" t="str">
        <f t="shared" si="15"/>
        <v/>
      </c>
    </row>
    <row r="490" spans="1:10" x14ac:dyDescent="0.35">
      <c r="A490" s="19">
        <v>43646</v>
      </c>
      <c r="B490" s="20">
        <v>21</v>
      </c>
      <c r="C490" s="17">
        <v>54.529899999999998</v>
      </c>
      <c r="D490" s="19">
        <v>43646</v>
      </c>
      <c r="E490" s="20">
        <v>21</v>
      </c>
      <c r="I490" s="11">
        <f t="shared" si="14"/>
        <v>43646</v>
      </c>
      <c r="J490" s="11" t="str">
        <f t="shared" si="15"/>
        <v/>
      </c>
    </row>
    <row r="491" spans="1:10" x14ac:dyDescent="0.35">
      <c r="A491" s="19">
        <v>43647</v>
      </c>
      <c r="B491" s="20">
        <v>14</v>
      </c>
      <c r="C491" s="17">
        <v>29.939800000000002</v>
      </c>
      <c r="D491" s="19">
        <v>43647</v>
      </c>
      <c r="E491" s="20">
        <v>14</v>
      </c>
      <c r="F491" s="18">
        <f>MAX(AVERAGE(C491:C494),AVERAGE(C492:C495),AVERAGE(C493:C496),AVERAGE(C494:C497),AVERAGE(C495:C498))</f>
        <v>46.535899999999998</v>
      </c>
      <c r="G491" s="18">
        <f>MAX(AVERAGE(C491:C493),AVERAGE(C492:C494),AVERAGE(C493:C495),AVERAGE(C494:C496),AVERAGE(C495:C497),AVERAGE(C496:C498))</f>
        <v>50.939966666666663</v>
      </c>
      <c r="H491" s="18">
        <f>MAX(AVERAGE(C491:C492),AVERAGE(C492:C493),AVERAGE(C493:C494),AVERAGE(C494:C495),AVERAGE(C495:C496),AVERAGE(C496:C497),AVERAGE(C497:C498))</f>
        <v>55.292000000000002</v>
      </c>
      <c r="I491" s="11">
        <f t="shared" si="14"/>
        <v>43647</v>
      </c>
      <c r="J491" s="11" t="str">
        <f t="shared" si="15"/>
        <v/>
      </c>
    </row>
    <row r="492" spans="1:10" x14ac:dyDescent="0.35">
      <c r="A492" s="19">
        <v>43647</v>
      </c>
      <c r="B492" s="20">
        <v>15</v>
      </c>
      <c r="C492" s="17">
        <v>29.115300000000001</v>
      </c>
      <c r="D492" s="19">
        <v>43647</v>
      </c>
      <c r="E492" s="20">
        <v>15</v>
      </c>
      <c r="I492" s="11">
        <f t="shared" si="14"/>
        <v>43647</v>
      </c>
      <c r="J492" s="11" t="str">
        <f t="shared" si="15"/>
        <v/>
      </c>
    </row>
    <row r="493" spans="1:10" x14ac:dyDescent="0.35">
      <c r="A493" s="19">
        <v>43647</v>
      </c>
      <c r="B493" s="20">
        <v>16</v>
      </c>
      <c r="C493" s="17">
        <v>28.875499999999999</v>
      </c>
      <c r="D493" s="19">
        <v>43647</v>
      </c>
      <c r="E493" s="20">
        <v>16</v>
      </c>
      <c r="H493" s="18"/>
      <c r="I493" s="11">
        <f t="shared" si="14"/>
        <v>43647</v>
      </c>
      <c r="J493" s="11" t="str">
        <f t="shared" si="15"/>
        <v/>
      </c>
    </row>
    <row r="494" spans="1:10" x14ac:dyDescent="0.35">
      <c r="A494" s="19">
        <v>43647</v>
      </c>
      <c r="B494" s="20">
        <v>17</v>
      </c>
      <c r="C494" s="17">
        <v>32.548099999999998</v>
      </c>
      <c r="D494" s="19">
        <v>43647</v>
      </c>
      <c r="E494" s="20">
        <v>17</v>
      </c>
      <c r="I494" s="11">
        <f t="shared" si="14"/>
        <v>43647</v>
      </c>
      <c r="J494" s="11" t="str">
        <f t="shared" si="15"/>
        <v/>
      </c>
    </row>
    <row r="495" spans="1:10" x14ac:dyDescent="0.35">
      <c r="A495" s="19">
        <v>43647</v>
      </c>
      <c r="B495" s="20">
        <v>18</v>
      </c>
      <c r="C495" s="17">
        <v>33.323700000000002</v>
      </c>
      <c r="D495" s="19">
        <v>43647</v>
      </c>
      <c r="E495" s="20">
        <v>18</v>
      </c>
      <c r="I495" s="11">
        <f t="shared" si="14"/>
        <v>43647</v>
      </c>
      <c r="J495" s="11" t="str">
        <f t="shared" si="15"/>
        <v/>
      </c>
    </row>
    <row r="496" spans="1:10" x14ac:dyDescent="0.35">
      <c r="A496" s="19">
        <v>43647</v>
      </c>
      <c r="B496" s="20">
        <v>19</v>
      </c>
      <c r="C496" s="17">
        <v>42.235900000000001</v>
      </c>
      <c r="D496" s="19">
        <v>43647</v>
      </c>
      <c r="E496" s="20">
        <v>19</v>
      </c>
      <c r="I496" s="11">
        <f t="shared" si="14"/>
        <v>43647</v>
      </c>
      <c r="J496" s="11" t="str">
        <f t="shared" si="15"/>
        <v/>
      </c>
    </row>
    <row r="497" spans="1:10" x14ac:dyDescent="0.35">
      <c r="A497" s="19">
        <v>43647</v>
      </c>
      <c r="B497" s="20">
        <v>20</v>
      </c>
      <c r="C497" s="17">
        <v>58.819499999999998</v>
      </c>
      <c r="D497" s="19">
        <v>43647</v>
      </c>
      <c r="E497" s="20">
        <v>20</v>
      </c>
      <c r="I497" s="11">
        <f t="shared" si="14"/>
        <v>43647</v>
      </c>
      <c r="J497" s="11" t="str">
        <f t="shared" si="15"/>
        <v/>
      </c>
    </row>
    <row r="498" spans="1:10" x14ac:dyDescent="0.35">
      <c r="A498" s="19">
        <v>43647</v>
      </c>
      <c r="B498" s="20">
        <v>21</v>
      </c>
      <c r="C498" s="17">
        <v>51.764499999999998</v>
      </c>
      <c r="D498" s="19">
        <v>43647</v>
      </c>
      <c r="E498" s="20">
        <v>21</v>
      </c>
      <c r="I498" s="11">
        <f t="shared" si="14"/>
        <v>43647</v>
      </c>
      <c r="J498" s="11" t="str">
        <f t="shared" si="15"/>
        <v/>
      </c>
    </row>
    <row r="499" spans="1:10" x14ac:dyDescent="0.35">
      <c r="A499" s="19">
        <v>43648</v>
      </c>
      <c r="B499" s="20">
        <v>14</v>
      </c>
      <c r="C499" s="17">
        <v>23.639099999999999</v>
      </c>
      <c r="D499" s="19">
        <v>43648</v>
      </c>
      <c r="E499" s="20">
        <v>14</v>
      </c>
      <c r="F499" s="18">
        <f>MAX(AVERAGE(C499:C502),AVERAGE(C500:C503),AVERAGE(C501:C504),AVERAGE(C502:C505),AVERAGE(C503:C506))</f>
        <v>39.885024999999999</v>
      </c>
      <c r="G499" s="18">
        <f>MAX(AVERAGE(C499:C501),AVERAGE(C500:C502),AVERAGE(C501:C503),AVERAGE(C502:C504),AVERAGE(C503:C505),AVERAGE(C504:C506))</f>
        <v>44.144900000000007</v>
      </c>
      <c r="H499" s="18">
        <f>MAX(AVERAGE(C499:C500),AVERAGE(C500:C501),AVERAGE(C501:C502),AVERAGE(C502:C503),AVERAGE(C503:C504),AVERAGE(C504:C505),AVERAGE(C505:C506))</f>
        <v>48.232349999999997</v>
      </c>
      <c r="I499" s="11">
        <f t="shared" si="14"/>
        <v>43648</v>
      </c>
      <c r="J499" s="11" t="str">
        <f t="shared" si="15"/>
        <v/>
      </c>
    </row>
    <row r="500" spans="1:10" x14ac:dyDescent="0.35">
      <c r="A500" s="19">
        <v>43648</v>
      </c>
      <c r="B500" s="20">
        <v>15</v>
      </c>
      <c r="C500" s="17">
        <v>24.731300000000001</v>
      </c>
      <c r="D500" s="19">
        <v>43648</v>
      </c>
      <c r="E500" s="20">
        <v>15</v>
      </c>
      <c r="I500" s="11">
        <f t="shared" si="14"/>
        <v>43648</v>
      </c>
      <c r="J500" s="11" t="str">
        <f t="shared" si="15"/>
        <v/>
      </c>
    </row>
    <row r="501" spans="1:10" x14ac:dyDescent="0.35">
      <c r="A501" s="19">
        <v>43648</v>
      </c>
      <c r="B501" s="20">
        <v>16</v>
      </c>
      <c r="C501" s="17">
        <v>25.8568</v>
      </c>
      <c r="D501" s="19">
        <v>43648</v>
      </c>
      <c r="E501" s="20">
        <v>16</v>
      </c>
      <c r="I501" s="11">
        <f t="shared" si="14"/>
        <v>43648</v>
      </c>
      <c r="J501" s="11" t="str">
        <f t="shared" si="15"/>
        <v/>
      </c>
    </row>
    <row r="502" spans="1:10" x14ac:dyDescent="0.35">
      <c r="A502" s="19">
        <v>43648</v>
      </c>
      <c r="B502" s="20">
        <v>17</v>
      </c>
      <c r="C502" s="17">
        <v>25.4328</v>
      </c>
      <c r="D502" s="19">
        <v>43648</v>
      </c>
      <c r="E502" s="20">
        <v>17</v>
      </c>
      <c r="I502" s="11">
        <f t="shared" si="14"/>
        <v>43648</v>
      </c>
      <c r="J502" s="11" t="str">
        <f t="shared" si="15"/>
        <v/>
      </c>
    </row>
    <row r="503" spans="1:10" x14ac:dyDescent="0.35">
      <c r="A503" s="19">
        <v>43648</v>
      </c>
      <c r="B503" s="20">
        <v>18</v>
      </c>
      <c r="C503" s="17">
        <v>27.105399999999999</v>
      </c>
      <c r="D503" s="19">
        <v>43648</v>
      </c>
      <c r="E503" s="20">
        <v>18</v>
      </c>
      <c r="H503" s="18"/>
      <c r="I503" s="11">
        <f t="shared" si="14"/>
        <v>43648</v>
      </c>
      <c r="J503" s="11" t="str">
        <f t="shared" si="15"/>
        <v/>
      </c>
    </row>
    <row r="504" spans="1:10" x14ac:dyDescent="0.35">
      <c r="A504" s="19">
        <v>43648</v>
      </c>
      <c r="B504" s="20">
        <v>19</v>
      </c>
      <c r="C504" s="17">
        <v>35.97</v>
      </c>
      <c r="D504" s="19">
        <v>43648</v>
      </c>
      <c r="E504" s="20">
        <v>19</v>
      </c>
      <c r="I504" s="11">
        <f t="shared" si="14"/>
        <v>43648</v>
      </c>
      <c r="J504" s="11" t="str">
        <f t="shared" si="15"/>
        <v/>
      </c>
    </row>
    <row r="505" spans="1:10" x14ac:dyDescent="0.35">
      <c r="A505" s="19">
        <v>43648</v>
      </c>
      <c r="B505" s="20">
        <v>20</v>
      </c>
      <c r="C505" s="17">
        <v>52.291400000000003</v>
      </c>
      <c r="D505" s="19">
        <v>43648</v>
      </c>
      <c r="E505" s="20">
        <v>20</v>
      </c>
      <c r="I505" s="11">
        <f t="shared" si="14"/>
        <v>43648</v>
      </c>
      <c r="J505" s="11" t="str">
        <f t="shared" si="15"/>
        <v/>
      </c>
    </row>
    <row r="506" spans="1:10" x14ac:dyDescent="0.35">
      <c r="A506" s="19">
        <v>43648</v>
      </c>
      <c r="B506" s="20">
        <v>21</v>
      </c>
      <c r="C506" s="17">
        <v>44.173299999999998</v>
      </c>
      <c r="D506" s="19">
        <v>43648</v>
      </c>
      <c r="E506" s="20">
        <v>21</v>
      </c>
      <c r="I506" s="11">
        <f t="shared" si="14"/>
        <v>43648</v>
      </c>
      <c r="J506" s="11" t="str">
        <f t="shared" si="15"/>
        <v/>
      </c>
    </row>
    <row r="507" spans="1:10" x14ac:dyDescent="0.35">
      <c r="A507" s="19">
        <v>43649</v>
      </c>
      <c r="B507" s="20">
        <v>14</v>
      </c>
      <c r="C507" s="17">
        <v>18.7743</v>
      </c>
      <c r="D507" s="19">
        <v>43649</v>
      </c>
      <c r="E507" s="20">
        <v>14</v>
      </c>
      <c r="F507" s="18">
        <f>MAX(AVERAGE(C507:C510),AVERAGE(C508:C511),AVERAGE(C509:C512),AVERAGE(C510:C513),AVERAGE(C511:C514))</f>
        <v>35.853825000000001</v>
      </c>
      <c r="G507" s="18">
        <f>MAX(AVERAGE(C507:C509),AVERAGE(C508:C510),AVERAGE(C509:C511),AVERAGE(C510:C512),AVERAGE(C511:C513),AVERAGE(C512:C514))</f>
        <v>39.5</v>
      </c>
      <c r="H507" s="18">
        <f>MAX(AVERAGE(C507:C508),AVERAGE(C508:C509),AVERAGE(C509:C510),AVERAGE(C510:C511),AVERAGE(C511:C512),AVERAGE(C512:C513),AVERAGE(C513:C514))</f>
        <v>43.552549999999997</v>
      </c>
      <c r="I507" s="11">
        <f t="shared" si="14"/>
        <v>43649</v>
      </c>
      <c r="J507" s="11" t="str">
        <f t="shared" si="15"/>
        <v/>
      </c>
    </row>
    <row r="508" spans="1:10" x14ac:dyDescent="0.35">
      <c r="A508" s="19">
        <v>43649</v>
      </c>
      <c r="B508" s="20">
        <v>15</v>
      </c>
      <c r="C508" s="17">
        <v>22.357700000000001</v>
      </c>
      <c r="D508" s="19">
        <v>43649</v>
      </c>
      <c r="E508" s="20">
        <v>15</v>
      </c>
      <c r="I508" s="11">
        <f t="shared" si="14"/>
        <v>43649</v>
      </c>
      <c r="J508" s="11" t="str">
        <f t="shared" si="15"/>
        <v/>
      </c>
    </row>
    <row r="509" spans="1:10" x14ac:dyDescent="0.35">
      <c r="A509" s="19">
        <v>43649</v>
      </c>
      <c r="B509" s="20">
        <v>16</v>
      </c>
      <c r="C509" s="17">
        <v>22.324400000000001</v>
      </c>
      <c r="D509" s="19">
        <v>43649</v>
      </c>
      <c r="E509" s="20">
        <v>16</v>
      </c>
      <c r="I509" s="11">
        <f t="shared" si="14"/>
        <v>43649</v>
      </c>
      <c r="J509" s="11" t="str">
        <f t="shared" si="15"/>
        <v/>
      </c>
    </row>
    <row r="510" spans="1:10" x14ac:dyDescent="0.35">
      <c r="A510" s="19">
        <v>43649</v>
      </c>
      <c r="B510" s="20">
        <v>17</v>
      </c>
      <c r="C510" s="17">
        <v>22.883700000000001</v>
      </c>
      <c r="D510" s="19">
        <v>43649</v>
      </c>
      <c r="E510" s="20">
        <v>17</v>
      </c>
      <c r="I510" s="11">
        <f t="shared" si="14"/>
        <v>43649</v>
      </c>
      <c r="J510" s="11" t="str">
        <f t="shared" si="15"/>
        <v/>
      </c>
    </row>
    <row r="511" spans="1:10" x14ac:dyDescent="0.35">
      <c r="A511" s="19">
        <v>43649</v>
      </c>
      <c r="B511" s="20">
        <v>18</v>
      </c>
      <c r="C511" s="17">
        <v>24.915299999999998</v>
      </c>
      <c r="D511" s="19">
        <v>43649</v>
      </c>
      <c r="E511" s="20">
        <v>18</v>
      </c>
      <c r="I511" s="11">
        <f t="shared" si="14"/>
        <v>43649</v>
      </c>
      <c r="J511" s="11" t="str">
        <f t="shared" si="15"/>
        <v/>
      </c>
    </row>
    <row r="512" spans="1:10" x14ac:dyDescent="0.35">
      <c r="A512" s="19">
        <v>43649</v>
      </c>
      <c r="B512" s="20">
        <v>19</v>
      </c>
      <c r="C512" s="17">
        <v>31.3949</v>
      </c>
      <c r="D512" s="19">
        <v>43649</v>
      </c>
      <c r="E512" s="20">
        <v>19</v>
      </c>
      <c r="I512" s="11">
        <f t="shared" si="14"/>
        <v>43649</v>
      </c>
      <c r="J512" s="11" t="str">
        <f t="shared" si="15"/>
        <v/>
      </c>
    </row>
    <row r="513" spans="1:10" x14ac:dyDescent="0.35">
      <c r="A513" s="19">
        <v>43649</v>
      </c>
      <c r="B513" s="20">
        <v>20</v>
      </c>
      <c r="C513" s="17">
        <v>45.689700000000002</v>
      </c>
      <c r="D513" s="19">
        <v>43649</v>
      </c>
      <c r="E513" s="20">
        <v>20</v>
      </c>
      <c r="H513" s="18"/>
      <c r="I513" s="11">
        <f t="shared" si="14"/>
        <v>43649</v>
      </c>
      <c r="J513" s="11" t="str">
        <f t="shared" si="15"/>
        <v/>
      </c>
    </row>
    <row r="514" spans="1:10" x14ac:dyDescent="0.35">
      <c r="A514" s="19">
        <v>43649</v>
      </c>
      <c r="B514" s="20">
        <v>21</v>
      </c>
      <c r="C514" s="17">
        <v>41.415399999999998</v>
      </c>
      <c r="D514" s="19">
        <v>43649</v>
      </c>
      <c r="E514" s="20">
        <v>21</v>
      </c>
      <c r="I514" s="11">
        <f t="shared" si="14"/>
        <v>43649</v>
      </c>
      <c r="J514" s="11" t="str">
        <f t="shared" si="15"/>
        <v/>
      </c>
    </row>
    <row r="515" spans="1:10" x14ac:dyDescent="0.35">
      <c r="A515" s="19">
        <v>43650</v>
      </c>
      <c r="B515" s="20">
        <v>14</v>
      </c>
      <c r="C515" s="17">
        <v>12.3202</v>
      </c>
      <c r="D515" s="19">
        <v>43650</v>
      </c>
      <c r="E515" s="20">
        <v>14</v>
      </c>
      <c r="F515" s="18">
        <f>MAX(AVERAGE(C515:C518),AVERAGE(C516:C519),AVERAGE(C517:C520),AVERAGE(C518:C521),AVERAGE(C519:C522))</f>
        <v>31.121524999999998</v>
      </c>
      <c r="G515" s="18">
        <f>MAX(AVERAGE(C515:C517),AVERAGE(C516:C518),AVERAGE(C517:C519),AVERAGE(C518:C520),AVERAGE(C519:C521),AVERAGE(C520:C522))</f>
        <v>34.3874</v>
      </c>
      <c r="H515" s="18">
        <f>MAX(AVERAGE(C515:C516),AVERAGE(C516:C517),AVERAGE(C517:C518),AVERAGE(C518:C519),AVERAGE(C519:C520),AVERAGE(C520:C521),AVERAGE(C521:C522))</f>
        <v>38.255849999999995</v>
      </c>
      <c r="I515" s="11">
        <f t="shared" si="14"/>
        <v>43650</v>
      </c>
      <c r="J515" s="11" t="str">
        <f t="shared" si="15"/>
        <v/>
      </c>
    </row>
    <row r="516" spans="1:10" x14ac:dyDescent="0.35">
      <c r="A516" s="19">
        <v>43650</v>
      </c>
      <c r="B516" s="20">
        <v>15</v>
      </c>
      <c r="C516" s="17">
        <v>14.2845</v>
      </c>
      <c r="D516" s="19">
        <v>43650</v>
      </c>
      <c r="E516" s="20">
        <v>15</v>
      </c>
      <c r="I516" s="11">
        <f t="shared" ref="I516:I579" si="16">A516</f>
        <v>43650</v>
      </c>
      <c r="J516" s="11" t="str">
        <f t="shared" ref="J516:J579" si="17">IF(F516="","",IF(OR(F516&gt;=80,G516&gt;=80,H516&gt;=80),I516,""))</f>
        <v/>
      </c>
    </row>
    <row r="517" spans="1:10" x14ac:dyDescent="0.35">
      <c r="A517" s="19">
        <v>43650</v>
      </c>
      <c r="B517" s="20">
        <v>16</v>
      </c>
      <c r="C517" s="17">
        <v>16.0504</v>
      </c>
      <c r="D517" s="19">
        <v>43650</v>
      </c>
      <c r="E517" s="20">
        <v>16</v>
      </c>
      <c r="I517" s="11">
        <f t="shared" si="16"/>
        <v>43650</v>
      </c>
      <c r="J517" s="11" t="str">
        <f t="shared" si="17"/>
        <v/>
      </c>
    </row>
    <row r="518" spans="1:10" x14ac:dyDescent="0.35">
      <c r="A518" s="19">
        <v>43650</v>
      </c>
      <c r="B518" s="20">
        <v>17</v>
      </c>
      <c r="C518" s="17">
        <v>18.792200000000001</v>
      </c>
      <c r="D518" s="19">
        <v>43650</v>
      </c>
      <c r="E518" s="20">
        <v>17</v>
      </c>
      <c r="I518" s="11">
        <f t="shared" si="16"/>
        <v>43650</v>
      </c>
      <c r="J518" s="11" t="str">
        <f t="shared" si="17"/>
        <v/>
      </c>
    </row>
    <row r="519" spans="1:10" x14ac:dyDescent="0.35">
      <c r="A519" s="19">
        <v>43650</v>
      </c>
      <c r="B519" s="20">
        <v>18</v>
      </c>
      <c r="C519" s="17">
        <v>21.323899999999998</v>
      </c>
      <c r="D519" s="19">
        <v>43650</v>
      </c>
      <c r="E519" s="20">
        <v>18</v>
      </c>
      <c r="I519" s="11">
        <f t="shared" si="16"/>
        <v>43650</v>
      </c>
      <c r="J519" s="11" t="str">
        <f t="shared" si="17"/>
        <v/>
      </c>
    </row>
    <row r="520" spans="1:10" x14ac:dyDescent="0.35">
      <c r="A520" s="19">
        <v>43650</v>
      </c>
      <c r="B520" s="20">
        <v>19</v>
      </c>
      <c r="C520" s="17">
        <v>26.650500000000001</v>
      </c>
      <c r="D520" s="19">
        <v>43650</v>
      </c>
      <c r="E520" s="20">
        <v>19</v>
      </c>
      <c r="I520" s="11">
        <f t="shared" si="16"/>
        <v>43650</v>
      </c>
      <c r="J520" s="11" t="str">
        <f t="shared" si="17"/>
        <v/>
      </c>
    </row>
    <row r="521" spans="1:10" x14ac:dyDescent="0.35">
      <c r="A521" s="19">
        <v>43650</v>
      </c>
      <c r="B521" s="20">
        <v>20</v>
      </c>
      <c r="C521" s="17">
        <v>37.634999999999998</v>
      </c>
      <c r="D521" s="19">
        <v>43650</v>
      </c>
      <c r="E521" s="20">
        <v>20</v>
      </c>
      <c r="I521" s="11">
        <f t="shared" si="16"/>
        <v>43650</v>
      </c>
      <c r="J521" s="11" t="str">
        <f t="shared" si="17"/>
        <v/>
      </c>
    </row>
    <row r="522" spans="1:10" x14ac:dyDescent="0.35">
      <c r="A522" s="19">
        <v>43650</v>
      </c>
      <c r="B522" s="20">
        <v>21</v>
      </c>
      <c r="C522" s="17">
        <v>38.8767</v>
      </c>
      <c r="D522" s="19">
        <v>43650</v>
      </c>
      <c r="E522" s="20">
        <v>21</v>
      </c>
      <c r="I522" s="11">
        <f t="shared" si="16"/>
        <v>43650</v>
      </c>
      <c r="J522" s="11" t="str">
        <f t="shared" si="17"/>
        <v/>
      </c>
    </row>
    <row r="523" spans="1:10" x14ac:dyDescent="0.35">
      <c r="A523" s="19">
        <v>43651</v>
      </c>
      <c r="B523" s="20">
        <v>14</v>
      </c>
      <c r="C523" s="17">
        <v>23.909600000000001</v>
      </c>
      <c r="D523" s="19">
        <v>43651</v>
      </c>
      <c r="E523" s="20">
        <v>14</v>
      </c>
      <c r="F523" s="18">
        <f>MAX(AVERAGE(C523:C526),AVERAGE(C524:C527),AVERAGE(C525:C528),AVERAGE(C526:C529),AVERAGE(C527:C530))</f>
        <v>37.2883</v>
      </c>
      <c r="G523" s="18">
        <f>MAX(AVERAGE(C523:C525),AVERAGE(C524:C526),AVERAGE(C525:C527),AVERAGE(C526:C528),AVERAGE(C527:C529),AVERAGE(C528:C530))</f>
        <v>40.789900000000003</v>
      </c>
      <c r="H523" s="18">
        <f>MAX(AVERAGE(C523:C524),AVERAGE(C524:C525),AVERAGE(C525:C526),AVERAGE(C526:C527),AVERAGE(C527:C528),AVERAGE(C528:C529),AVERAGE(C529:C530))</f>
        <v>43.875450000000001</v>
      </c>
      <c r="I523" s="11">
        <f t="shared" si="16"/>
        <v>43651</v>
      </c>
      <c r="J523" s="11" t="str">
        <f t="shared" si="17"/>
        <v/>
      </c>
    </row>
    <row r="524" spans="1:10" x14ac:dyDescent="0.35">
      <c r="A524" s="19">
        <v>43651</v>
      </c>
      <c r="B524" s="20">
        <v>15</v>
      </c>
      <c r="C524" s="17">
        <v>25.687999999999999</v>
      </c>
      <c r="D524" s="19">
        <v>43651</v>
      </c>
      <c r="E524" s="20">
        <v>15</v>
      </c>
      <c r="I524" s="11">
        <f t="shared" si="16"/>
        <v>43651</v>
      </c>
      <c r="J524" s="11" t="str">
        <f t="shared" si="17"/>
        <v/>
      </c>
    </row>
    <row r="525" spans="1:10" x14ac:dyDescent="0.35">
      <c r="A525" s="19">
        <v>43651</v>
      </c>
      <c r="B525" s="20">
        <v>16</v>
      </c>
      <c r="C525" s="17">
        <v>26.427</v>
      </c>
      <c r="D525" s="19">
        <v>43651</v>
      </c>
      <c r="E525" s="20">
        <v>16</v>
      </c>
      <c r="I525" s="11">
        <f t="shared" si="16"/>
        <v>43651</v>
      </c>
      <c r="J525" s="11" t="str">
        <f t="shared" si="17"/>
        <v/>
      </c>
    </row>
    <row r="526" spans="1:10" x14ac:dyDescent="0.35">
      <c r="A526" s="19">
        <v>43651</v>
      </c>
      <c r="B526" s="20">
        <v>17</v>
      </c>
      <c r="C526" s="17">
        <v>24.949200000000001</v>
      </c>
      <c r="D526" s="19">
        <v>43651</v>
      </c>
      <c r="E526" s="20">
        <v>17</v>
      </c>
      <c r="I526" s="11">
        <f t="shared" si="16"/>
        <v>43651</v>
      </c>
      <c r="J526" s="11" t="str">
        <f t="shared" si="17"/>
        <v/>
      </c>
    </row>
    <row r="527" spans="1:10" x14ac:dyDescent="0.35">
      <c r="A527" s="19">
        <v>43651</v>
      </c>
      <c r="B527" s="20">
        <v>18</v>
      </c>
      <c r="C527" s="17">
        <v>26.7835</v>
      </c>
      <c r="D527" s="19">
        <v>43651</v>
      </c>
      <c r="E527" s="20">
        <v>18</v>
      </c>
      <c r="I527" s="11">
        <f t="shared" si="16"/>
        <v>43651</v>
      </c>
      <c r="J527" s="11" t="str">
        <f t="shared" si="17"/>
        <v/>
      </c>
    </row>
    <row r="528" spans="1:10" x14ac:dyDescent="0.35">
      <c r="A528" s="19">
        <v>43651</v>
      </c>
      <c r="B528" s="20">
        <v>19</v>
      </c>
      <c r="C528" s="17">
        <v>34.6188</v>
      </c>
      <c r="D528" s="19">
        <v>43651</v>
      </c>
      <c r="E528" s="20">
        <v>19</v>
      </c>
      <c r="I528" s="11">
        <f t="shared" si="16"/>
        <v>43651</v>
      </c>
      <c r="J528" s="11" t="str">
        <f t="shared" si="17"/>
        <v/>
      </c>
    </row>
    <row r="529" spans="1:10" x14ac:dyDescent="0.35">
      <c r="A529" s="19">
        <v>43651</v>
      </c>
      <c r="B529" s="20">
        <v>20</v>
      </c>
      <c r="C529" s="17">
        <v>46.134900000000002</v>
      </c>
      <c r="D529" s="19">
        <v>43651</v>
      </c>
      <c r="E529" s="20">
        <v>20</v>
      </c>
      <c r="I529" s="11">
        <f t="shared" si="16"/>
        <v>43651</v>
      </c>
      <c r="J529" s="11" t="str">
        <f t="shared" si="17"/>
        <v/>
      </c>
    </row>
    <row r="530" spans="1:10" x14ac:dyDescent="0.35">
      <c r="A530" s="19">
        <v>43651</v>
      </c>
      <c r="B530" s="20">
        <v>21</v>
      </c>
      <c r="C530" s="17">
        <v>41.616</v>
      </c>
      <c r="D530" s="19">
        <v>43651</v>
      </c>
      <c r="E530" s="20">
        <v>21</v>
      </c>
      <c r="I530" s="11">
        <f t="shared" si="16"/>
        <v>43651</v>
      </c>
      <c r="J530" s="11" t="str">
        <f t="shared" si="17"/>
        <v/>
      </c>
    </row>
    <row r="531" spans="1:10" x14ac:dyDescent="0.35">
      <c r="A531" s="19">
        <v>43652</v>
      </c>
      <c r="B531" s="20">
        <v>14</v>
      </c>
      <c r="C531" s="17">
        <v>19.596</v>
      </c>
      <c r="D531" s="19">
        <v>43652</v>
      </c>
      <c r="E531" s="20">
        <v>14</v>
      </c>
      <c r="F531" s="18">
        <f>MAX(AVERAGE(C531:C534),AVERAGE(C532:C535),AVERAGE(C533:C536),AVERAGE(C534:C537),AVERAGE(C535:C538))</f>
        <v>32.768424999999993</v>
      </c>
      <c r="G531" s="18">
        <f>MAX(AVERAGE(C531:C533),AVERAGE(C532:C534),AVERAGE(C533:C535),AVERAGE(C534:C536),AVERAGE(C535:C537),AVERAGE(C536:C538))</f>
        <v>35.812033333333325</v>
      </c>
      <c r="H531" s="18">
        <f>MAX(AVERAGE(C531:C532),AVERAGE(C532:C533),AVERAGE(C533:C534),AVERAGE(C534:C535),AVERAGE(C535:C536),AVERAGE(C536:C537),AVERAGE(C537:C538))</f>
        <v>39.457099999999997</v>
      </c>
      <c r="I531" s="11">
        <f t="shared" si="16"/>
        <v>43652</v>
      </c>
      <c r="J531" s="11" t="str">
        <f t="shared" si="17"/>
        <v/>
      </c>
    </row>
    <row r="532" spans="1:10" x14ac:dyDescent="0.35">
      <c r="A532" s="19">
        <v>43652</v>
      </c>
      <c r="B532" s="20">
        <v>15</v>
      </c>
      <c r="C532" s="17">
        <v>22.126999999999999</v>
      </c>
      <c r="D532" s="19">
        <v>43652</v>
      </c>
      <c r="E532" s="20">
        <v>15</v>
      </c>
      <c r="I532" s="11">
        <f t="shared" si="16"/>
        <v>43652</v>
      </c>
      <c r="J532" s="11" t="str">
        <f t="shared" si="17"/>
        <v/>
      </c>
    </row>
    <row r="533" spans="1:10" x14ac:dyDescent="0.35">
      <c r="A533" s="19">
        <v>43652</v>
      </c>
      <c r="B533" s="20">
        <v>16</v>
      </c>
      <c r="C533" s="17">
        <v>21.979900000000001</v>
      </c>
      <c r="D533" s="19">
        <v>43652</v>
      </c>
      <c r="E533" s="20">
        <v>16</v>
      </c>
      <c r="I533" s="11">
        <f t="shared" si="16"/>
        <v>43652</v>
      </c>
      <c r="J533" s="11" t="str">
        <f t="shared" si="17"/>
        <v/>
      </c>
    </row>
    <row r="534" spans="1:10" x14ac:dyDescent="0.35">
      <c r="A534" s="19">
        <v>43652</v>
      </c>
      <c r="B534" s="20">
        <v>17</v>
      </c>
      <c r="C534" s="17">
        <v>21.914300000000001</v>
      </c>
      <c r="D534" s="19">
        <v>43652</v>
      </c>
      <c r="E534" s="20">
        <v>17</v>
      </c>
      <c r="I534" s="11">
        <f t="shared" si="16"/>
        <v>43652</v>
      </c>
      <c r="J534" s="11" t="str">
        <f t="shared" si="17"/>
        <v/>
      </c>
    </row>
    <row r="535" spans="1:10" x14ac:dyDescent="0.35">
      <c r="A535" s="19">
        <v>43652</v>
      </c>
      <c r="B535" s="20">
        <v>18</v>
      </c>
      <c r="C535" s="17">
        <v>23.637599999999999</v>
      </c>
      <c r="D535" s="19">
        <v>43652</v>
      </c>
      <c r="E535" s="20">
        <v>18</v>
      </c>
      <c r="I535" s="11">
        <f t="shared" si="16"/>
        <v>43652</v>
      </c>
      <c r="J535" s="11" t="str">
        <f t="shared" si="17"/>
        <v/>
      </c>
    </row>
    <row r="536" spans="1:10" x14ac:dyDescent="0.35">
      <c r="A536" s="19">
        <v>43652</v>
      </c>
      <c r="B536" s="20">
        <v>19</v>
      </c>
      <c r="C536" s="17">
        <v>28.521899999999999</v>
      </c>
      <c r="D536" s="19">
        <v>43652</v>
      </c>
      <c r="E536" s="20">
        <v>19</v>
      </c>
      <c r="I536" s="11">
        <f t="shared" si="16"/>
        <v>43652</v>
      </c>
      <c r="J536" s="11" t="str">
        <f t="shared" si="17"/>
        <v/>
      </c>
    </row>
    <row r="537" spans="1:10" x14ac:dyDescent="0.35">
      <c r="A537" s="19">
        <v>43652</v>
      </c>
      <c r="B537" s="20">
        <v>20</v>
      </c>
      <c r="C537" s="17">
        <v>41.551499999999997</v>
      </c>
      <c r="D537" s="19">
        <v>43652</v>
      </c>
      <c r="E537" s="20">
        <v>20</v>
      </c>
      <c r="I537" s="11">
        <f t="shared" si="16"/>
        <v>43652</v>
      </c>
      <c r="J537" s="11" t="str">
        <f t="shared" si="17"/>
        <v/>
      </c>
    </row>
    <row r="538" spans="1:10" x14ac:dyDescent="0.35">
      <c r="A538" s="19">
        <v>43652</v>
      </c>
      <c r="B538" s="20">
        <v>21</v>
      </c>
      <c r="C538" s="17">
        <v>37.362699999999997</v>
      </c>
      <c r="D538" s="19">
        <v>43652</v>
      </c>
      <c r="E538" s="20">
        <v>21</v>
      </c>
      <c r="I538" s="11">
        <f t="shared" si="16"/>
        <v>43652</v>
      </c>
      <c r="J538" s="11" t="str">
        <f t="shared" si="17"/>
        <v/>
      </c>
    </row>
    <row r="539" spans="1:10" x14ac:dyDescent="0.35">
      <c r="A539" s="19">
        <v>43653</v>
      </c>
      <c r="B539" s="20">
        <v>14</v>
      </c>
      <c r="C539" s="17">
        <v>6.7931999999999997</v>
      </c>
      <c r="D539" s="19">
        <v>43653</v>
      </c>
      <c r="E539" s="20">
        <v>14</v>
      </c>
      <c r="F539" s="18">
        <f>MAX(AVERAGE(C539:C542),AVERAGE(C540:C543),AVERAGE(C541:C544),AVERAGE(C542:C545),AVERAGE(C543:C546))</f>
        <v>29.663924999999999</v>
      </c>
      <c r="G539" s="18">
        <f>MAX(AVERAGE(C539:C541),AVERAGE(C540:C542),AVERAGE(C541:C543),AVERAGE(C542:C544),AVERAGE(C543:C545),AVERAGE(C544:C546))</f>
        <v>33.37233333333333</v>
      </c>
      <c r="H539" s="18">
        <f>MAX(AVERAGE(C539:C540),AVERAGE(C540:C541),AVERAGE(C541:C542),AVERAGE(C542:C543),AVERAGE(C543:C544),AVERAGE(C544:C545),AVERAGE(C545:C546))</f>
        <v>37.381399999999999</v>
      </c>
      <c r="I539" s="11">
        <f t="shared" si="16"/>
        <v>43653</v>
      </c>
      <c r="J539" s="11" t="str">
        <f t="shared" si="17"/>
        <v/>
      </c>
    </row>
    <row r="540" spans="1:10" x14ac:dyDescent="0.35">
      <c r="A540" s="19">
        <v>43653</v>
      </c>
      <c r="B540" s="20">
        <v>15</v>
      </c>
      <c r="C540" s="17">
        <v>8.4947999999999997</v>
      </c>
      <c r="D540" s="19">
        <v>43653</v>
      </c>
      <c r="E540" s="20">
        <v>15</v>
      </c>
      <c r="I540" s="11">
        <f t="shared" si="16"/>
        <v>43653</v>
      </c>
      <c r="J540" s="11" t="str">
        <f t="shared" si="17"/>
        <v/>
      </c>
    </row>
    <row r="541" spans="1:10" x14ac:dyDescent="0.35">
      <c r="A541" s="19">
        <v>43653</v>
      </c>
      <c r="B541" s="20">
        <v>16</v>
      </c>
      <c r="C541" s="17">
        <v>10.7858</v>
      </c>
      <c r="D541" s="19">
        <v>43653</v>
      </c>
      <c r="E541" s="20">
        <v>16</v>
      </c>
      <c r="H541" s="18"/>
      <c r="I541" s="11">
        <f t="shared" si="16"/>
        <v>43653</v>
      </c>
      <c r="J541" s="11" t="str">
        <f t="shared" si="17"/>
        <v/>
      </c>
    </row>
    <row r="542" spans="1:10" x14ac:dyDescent="0.35">
      <c r="A542" s="19">
        <v>43653</v>
      </c>
      <c r="B542" s="20">
        <v>17</v>
      </c>
      <c r="C542" s="17">
        <v>11.7044</v>
      </c>
      <c r="D542" s="19">
        <v>43653</v>
      </c>
      <c r="E542" s="20">
        <v>17</v>
      </c>
      <c r="I542" s="11">
        <f t="shared" si="16"/>
        <v>43653</v>
      </c>
      <c r="J542" s="11" t="str">
        <f t="shared" si="17"/>
        <v/>
      </c>
    </row>
    <row r="543" spans="1:10" x14ac:dyDescent="0.35">
      <c r="A543" s="19">
        <v>43653</v>
      </c>
      <c r="B543" s="20">
        <v>18</v>
      </c>
      <c r="C543" s="17">
        <v>18.538699999999999</v>
      </c>
      <c r="D543" s="19">
        <v>43653</v>
      </c>
      <c r="E543" s="20">
        <v>18</v>
      </c>
      <c r="I543" s="11">
        <f t="shared" si="16"/>
        <v>43653</v>
      </c>
      <c r="J543" s="11" t="str">
        <f t="shared" si="17"/>
        <v/>
      </c>
    </row>
    <row r="544" spans="1:10" x14ac:dyDescent="0.35">
      <c r="A544" s="19">
        <v>43653</v>
      </c>
      <c r="B544" s="20">
        <v>19</v>
      </c>
      <c r="C544" s="17">
        <v>25.354199999999999</v>
      </c>
      <c r="D544" s="19">
        <v>43653</v>
      </c>
      <c r="E544" s="20">
        <v>19</v>
      </c>
      <c r="I544" s="11">
        <f t="shared" si="16"/>
        <v>43653</v>
      </c>
      <c r="J544" s="11" t="str">
        <f t="shared" si="17"/>
        <v/>
      </c>
    </row>
    <row r="545" spans="1:10" x14ac:dyDescent="0.35">
      <c r="A545" s="19">
        <v>43653</v>
      </c>
      <c r="B545" s="20">
        <v>20</v>
      </c>
      <c r="C545" s="17">
        <v>37.375799999999998</v>
      </c>
      <c r="D545" s="19">
        <v>43653</v>
      </c>
      <c r="E545" s="20">
        <v>20</v>
      </c>
      <c r="I545" s="11">
        <f t="shared" si="16"/>
        <v>43653</v>
      </c>
      <c r="J545" s="11" t="str">
        <f t="shared" si="17"/>
        <v/>
      </c>
    </row>
    <row r="546" spans="1:10" x14ac:dyDescent="0.35">
      <c r="A546" s="19">
        <v>43653</v>
      </c>
      <c r="B546" s="20">
        <v>21</v>
      </c>
      <c r="C546" s="17">
        <v>37.387</v>
      </c>
      <c r="D546" s="19">
        <v>43653</v>
      </c>
      <c r="E546" s="20">
        <v>21</v>
      </c>
      <c r="I546" s="11">
        <f t="shared" si="16"/>
        <v>43653</v>
      </c>
      <c r="J546" s="11" t="str">
        <f t="shared" si="17"/>
        <v/>
      </c>
    </row>
    <row r="547" spans="1:10" x14ac:dyDescent="0.35">
      <c r="A547" s="19">
        <v>43654</v>
      </c>
      <c r="B547" s="20">
        <v>14</v>
      </c>
      <c r="C547" s="17">
        <v>15.9925</v>
      </c>
      <c r="D547" s="19">
        <v>43654</v>
      </c>
      <c r="E547" s="20">
        <v>14</v>
      </c>
      <c r="F547" s="18">
        <f>MAX(AVERAGE(C547:C550),AVERAGE(C548:C551),AVERAGE(C549:C552),AVERAGE(C550:C553),AVERAGE(C551:C554))</f>
        <v>33.378325000000004</v>
      </c>
      <c r="G547" s="18">
        <f>MAX(AVERAGE(C547:C549),AVERAGE(C548:C550),AVERAGE(C549:C551),AVERAGE(C550:C552),AVERAGE(C551:C553),AVERAGE(C552:C554))</f>
        <v>37.417033333333329</v>
      </c>
      <c r="H547" s="18">
        <f>MAX(AVERAGE(C547:C548),AVERAGE(C548:C549),AVERAGE(C549:C550),AVERAGE(C550:C551),AVERAGE(C551:C552),AVERAGE(C552:C553),AVERAGE(C553:C554))</f>
        <v>41.854849999999999</v>
      </c>
      <c r="I547" s="11">
        <f t="shared" si="16"/>
        <v>43654</v>
      </c>
      <c r="J547" s="11" t="str">
        <f t="shared" si="17"/>
        <v/>
      </c>
    </row>
    <row r="548" spans="1:10" x14ac:dyDescent="0.35">
      <c r="A548" s="19">
        <v>43654</v>
      </c>
      <c r="B548" s="20">
        <v>15</v>
      </c>
      <c r="C548" s="17">
        <v>16.927499999999998</v>
      </c>
      <c r="D548" s="19">
        <v>43654</v>
      </c>
      <c r="E548" s="20">
        <v>15</v>
      </c>
      <c r="I548" s="11">
        <f t="shared" si="16"/>
        <v>43654</v>
      </c>
      <c r="J548" s="11" t="str">
        <f t="shared" si="17"/>
        <v/>
      </c>
    </row>
    <row r="549" spans="1:10" x14ac:dyDescent="0.35">
      <c r="A549" s="19">
        <v>43654</v>
      </c>
      <c r="B549" s="20">
        <v>16</v>
      </c>
      <c r="C549" s="17">
        <v>18.454599999999999</v>
      </c>
      <c r="D549" s="19">
        <v>43654</v>
      </c>
      <c r="E549" s="20">
        <v>16</v>
      </c>
      <c r="I549" s="11">
        <f t="shared" si="16"/>
        <v>43654</v>
      </c>
      <c r="J549" s="11" t="str">
        <f t="shared" si="17"/>
        <v/>
      </c>
    </row>
    <row r="550" spans="1:10" x14ac:dyDescent="0.35">
      <c r="A550" s="19">
        <v>43654</v>
      </c>
      <c r="B550" s="20">
        <v>17</v>
      </c>
      <c r="C550" s="17">
        <v>18.3611</v>
      </c>
      <c r="D550" s="19">
        <v>43654</v>
      </c>
      <c r="E550" s="20">
        <v>17</v>
      </c>
      <c r="I550" s="11">
        <f t="shared" si="16"/>
        <v>43654</v>
      </c>
      <c r="J550" s="11" t="str">
        <f t="shared" si="17"/>
        <v/>
      </c>
    </row>
    <row r="551" spans="1:10" x14ac:dyDescent="0.35">
      <c r="A551" s="19">
        <v>43654</v>
      </c>
      <c r="B551" s="20">
        <v>18</v>
      </c>
      <c r="C551" s="17">
        <v>21.2622</v>
      </c>
      <c r="D551" s="19">
        <v>43654</v>
      </c>
      <c r="E551" s="20">
        <v>18</v>
      </c>
      <c r="H551" s="18"/>
      <c r="I551" s="11">
        <f t="shared" si="16"/>
        <v>43654</v>
      </c>
      <c r="J551" s="11" t="str">
        <f t="shared" si="17"/>
        <v/>
      </c>
    </row>
    <row r="552" spans="1:10" x14ac:dyDescent="0.35">
      <c r="A552" s="19">
        <v>43654</v>
      </c>
      <c r="B552" s="20">
        <v>19</v>
      </c>
      <c r="C552" s="17">
        <v>28.541399999999999</v>
      </c>
      <c r="D552" s="19">
        <v>43654</v>
      </c>
      <c r="E552" s="20">
        <v>19</v>
      </c>
      <c r="I552" s="11">
        <f t="shared" si="16"/>
        <v>43654</v>
      </c>
      <c r="J552" s="11" t="str">
        <f t="shared" si="17"/>
        <v/>
      </c>
    </row>
    <row r="553" spans="1:10" x14ac:dyDescent="0.35">
      <c r="A553" s="19">
        <v>43654</v>
      </c>
      <c r="B553" s="20">
        <v>20</v>
      </c>
      <c r="C553" s="17">
        <v>42.643000000000001</v>
      </c>
      <c r="D553" s="19">
        <v>43654</v>
      </c>
      <c r="E553" s="20">
        <v>20</v>
      </c>
      <c r="I553" s="11">
        <f t="shared" si="16"/>
        <v>43654</v>
      </c>
      <c r="J553" s="11" t="str">
        <f t="shared" si="17"/>
        <v/>
      </c>
    </row>
    <row r="554" spans="1:10" x14ac:dyDescent="0.35">
      <c r="A554" s="19">
        <v>43654</v>
      </c>
      <c r="B554" s="20">
        <v>21</v>
      </c>
      <c r="C554" s="17">
        <v>41.066699999999997</v>
      </c>
      <c r="D554" s="19">
        <v>43654</v>
      </c>
      <c r="E554" s="20">
        <v>21</v>
      </c>
      <c r="I554" s="11">
        <f t="shared" si="16"/>
        <v>43654</v>
      </c>
      <c r="J554" s="11" t="str">
        <f t="shared" si="17"/>
        <v/>
      </c>
    </row>
    <row r="555" spans="1:10" x14ac:dyDescent="0.35">
      <c r="A555" s="19">
        <v>43655</v>
      </c>
      <c r="B555" s="20">
        <v>14</v>
      </c>
      <c r="C555" s="17">
        <v>24.835999999999999</v>
      </c>
      <c r="D555" s="19">
        <v>43655</v>
      </c>
      <c r="E555" s="20">
        <v>14</v>
      </c>
      <c r="F555" s="18">
        <f>MAX(AVERAGE(C555:C558),AVERAGE(C556:C559),AVERAGE(C557:C560),AVERAGE(C558:C561),AVERAGE(C559:C562))</f>
        <v>44.412650000000006</v>
      </c>
      <c r="G555" s="18">
        <f>MAX(AVERAGE(C555:C557),AVERAGE(C556:C558),AVERAGE(C557:C559),AVERAGE(C558:C560),AVERAGE(C559:C561),AVERAGE(C560:C562))</f>
        <v>48.225766666666665</v>
      </c>
      <c r="H555" s="18">
        <f>MAX(AVERAGE(C555:C556),AVERAGE(C556:C557),AVERAGE(C557:C558),AVERAGE(C558:C559),AVERAGE(C559:C560),AVERAGE(C560:C561),AVERAGE(C561:C562))</f>
        <v>51.069450000000003</v>
      </c>
      <c r="I555" s="11">
        <f t="shared" si="16"/>
        <v>43655</v>
      </c>
      <c r="J555" s="11" t="str">
        <f t="shared" si="17"/>
        <v/>
      </c>
    </row>
    <row r="556" spans="1:10" x14ac:dyDescent="0.35">
      <c r="A556" s="19">
        <v>43655</v>
      </c>
      <c r="B556" s="20">
        <v>15</v>
      </c>
      <c r="C556" s="17">
        <v>25.744599999999998</v>
      </c>
      <c r="D556" s="19">
        <v>43655</v>
      </c>
      <c r="E556" s="20">
        <v>15</v>
      </c>
      <c r="I556" s="11">
        <f t="shared" si="16"/>
        <v>43655</v>
      </c>
      <c r="J556" s="11" t="str">
        <f t="shared" si="17"/>
        <v/>
      </c>
    </row>
    <row r="557" spans="1:10" x14ac:dyDescent="0.35">
      <c r="A557" s="19">
        <v>43655</v>
      </c>
      <c r="B557" s="20">
        <v>16</v>
      </c>
      <c r="C557" s="17">
        <v>27.820900000000002</v>
      </c>
      <c r="D557" s="19">
        <v>43655</v>
      </c>
      <c r="E557" s="20">
        <v>16</v>
      </c>
      <c r="I557" s="11">
        <f t="shared" si="16"/>
        <v>43655</v>
      </c>
      <c r="J557" s="11" t="str">
        <f t="shared" si="17"/>
        <v/>
      </c>
    </row>
    <row r="558" spans="1:10" x14ac:dyDescent="0.35">
      <c r="A558" s="19">
        <v>43655</v>
      </c>
      <c r="B558" s="20">
        <v>17</v>
      </c>
      <c r="C558" s="17">
        <v>30.195499999999999</v>
      </c>
      <c r="D558" s="19">
        <v>43655</v>
      </c>
      <c r="E558" s="20">
        <v>17</v>
      </c>
      <c r="I558" s="11">
        <f t="shared" si="16"/>
        <v>43655</v>
      </c>
      <c r="J558" s="11" t="str">
        <f t="shared" si="17"/>
        <v/>
      </c>
    </row>
    <row r="559" spans="1:10" x14ac:dyDescent="0.35">
      <c r="A559" s="19">
        <v>43655</v>
      </c>
      <c r="B559" s="20">
        <v>18</v>
      </c>
      <c r="C559" s="17">
        <v>32.973300000000002</v>
      </c>
      <c r="D559" s="19">
        <v>43655</v>
      </c>
      <c r="E559" s="20">
        <v>18</v>
      </c>
      <c r="I559" s="11">
        <f t="shared" si="16"/>
        <v>43655</v>
      </c>
      <c r="J559" s="11" t="str">
        <f t="shared" si="17"/>
        <v/>
      </c>
    </row>
    <row r="560" spans="1:10" x14ac:dyDescent="0.35">
      <c r="A560" s="19">
        <v>43655</v>
      </c>
      <c r="B560" s="20">
        <v>19</v>
      </c>
      <c r="C560" s="17">
        <v>42.538400000000003</v>
      </c>
      <c r="D560" s="19">
        <v>43655</v>
      </c>
      <c r="E560" s="20">
        <v>19</v>
      </c>
      <c r="I560" s="11">
        <f t="shared" si="16"/>
        <v>43655</v>
      </c>
      <c r="J560" s="11" t="str">
        <f t="shared" si="17"/>
        <v/>
      </c>
    </row>
    <row r="561" spans="1:10" x14ac:dyDescent="0.35">
      <c r="A561" s="19">
        <v>43655</v>
      </c>
      <c r="B561" s="20">
        <v>20</v>
      </c>
      <c r="C561" s="17">
        <v>56.443399999999997</v>
      </c>
      <c r="D561" s="19">
        <v>43655</v>
      </c>
      <c r="E561" s="20">
        <v>20</v>
      </c>
      <c r="H561" s="18"/>
      <c r="I561" s="11">
        <f t="shared" si="16"/>
        <v>43655</v>
      </c>
      <c r="J561" s="11" t="str">
        <f t="shared" si="17"/>
        <v/>
      </c>
    </row>
    <row r="562" spans="1:10" x14ac:dyDescent="0.35">
      <c r="A562" s="19">
        <v>43655</v>
      </c>
      <c r="B562" s="20">
        <v>21</v>
      </c>
      <c r="C562" s="17">
        <v>45.695500000000003</v>
      </c>
      <c r="D562" s="19">
        <v>43655</v>
      </c>
      <c r="E562" s="20">
        <v>21</v>
      </c>
      <c r="I562" s="11">
        <f t="shared" si="16"/>
        <v>43655</v>
      </c>
      <c r="J562" s="11" t="str">
        <f t="shared" si="17"/>
        <v/>
      </c>
    </row>
    <row r="563" spans="1:10" x14ac:dyDescent="0.35">
      <c r="A563" s="19">
        <v>43656</v>
      </c>
      <c r="B563" s="20">
        <v>14</v>
      </c>
      <c r="C563" s="17">
        <v>33.599400000000003</v>
      </c>
      <c r="D563" s="19">
        <v>43656</v>
      </c>
      <c r="E563" s="20">
        <v>14</v>
      </c>
      <c r="F563" s="18">
        <f>MAX(AVERAGE(C563:C566),AVERAGE(C564:C567),AVERAGE(C565:C568),AVERAGE(C566:C569),AVERAGE(C567:C570))</f>
        <v>45.829474999999995</v>
      </c>
      <c r="G563" s="18">
        <f>MAX(AVERAGE(C563:C565),AVERAGE(C564:C566),AVERAGE(C565:C567),AVERAGE(C566:C568),AVERAGE(C567:C569),AVERAGE(C568:C570))</f>
        <v>48.884266666666662</v>
      </c>
      <c r="H563" s="18">
        <f>MAX(AVERAGE(C563:C564),AVERAGE(C564:C565),AVERAGE(C565:C566),AVERAGE(C566:C567),AVERAGE(C567:C568),AVERAGE(C568:C569),AVERAGE(C569:C570))</f>
        <v>52.107550000000003</v>
      </c>
      <c r="I563" s="11">
        <f t="shared" si="16"/>
        <v>43656</v>
      </c>
      <c r="J563" s="11" t="str">
        <f t="shared" si="17"/>
        <v/>
      </c>
    </row>
    <row r="564" spans="1:10" x14ac:dyDescent="0.35">
      <c r="A564" s="19">
        <v>43656</v>
      </c>
      <c r="B564" s="20">
        <v>15</v>
      </c>
      <c r="C564" s="17">
        <v>31.448399999999999</v>
      </c>
      <c r="D564" s="19">
        <v>43656</v>
      </c>
      <c r="E564" s="20">
        <v>15</v>
      </c>
      <c r="I564" s="11">
        <f t="shared" si="16"/>
        <v>43656</v>
      </c>
      <c r="J564" s="11" t="str">
        <f t="shared" si="17"/>
        <v/>
      </c>
    </row>
    <row r="565" spans="1:10" x14ac:dyDescent="0.35">
      <c r="A565" s="19">
        <v>43656</v>
      </c>
      <c r="B565" s="20">
        <v>16</v>
      </c>
      <c r="C565" s="17">
        <v>32.957900000000002</v>
      </c>
      <c r="D565" s="19">
        <v>43656</v>
      </c>
      <c r="E565" s="20">
        <v>16</v>
      </c>
      <c r="I565" s="11">
        <f t="shared" si="16"/>
        <v>43656</v>
      </c>
      <c r="J565" s="11" t="str">
        <f t="shared" si="17"/>
        <v/>
      </c>
    </row>
    <row r="566" spans="1:10" x14ac:dyDescent="0.35">
      <c r="A566" s="19">
        <v>43656</v>
      </c>
      <c r="B566" s="20">
        <v>17</v>
      </c>
      <c r="C566" s="17">
        <v>35.725499999999997</v>
      </c>
      <c r="D566" s="19">
        <v>43656</v>
      </c>
      <c r="E566" s="20">
        <v>17</v>
      </c>
      <c r="I566" s="11">
        <f t="shared" si="16"/>
        <v>43656</v>
      </c>
      <c r="J566" s="11" t="str">
        <f t="shared" si="17"/>
        <v/>
      </c>
    </row>
    <row r="567" spans="1:10" x14ac:dyDescent="0.35">
      <c r="A567" s="19">
        <v>43656</v>
      </c>
      <c r="B567" s="20">
        <v>18</v>
      </c>
      <c r="C567" s="17">
        <v>36.665100000000002</v>
      </c>
      <c r="D567" s="19">
        <v>43656</v>
      </c>
      <c r="E567" s="20">
        <v>18</v>
      </c>
      <c r="I567" s="11">
        <f t="shared" si="16"/>
        <v>43656</v>
      </c>
      <c r="J567" s="11" t="str">
        <f t="shared" si="17"/>
        <v/>
      </c>
    </row>
    <row r="568" spans="1:10" x14ac:dyDescent="0.35">
      <c r="A568" s="19">
        <v>43656</v>
      </c>
      <c r="B568" s="20">
        <v>19</v>
      </c>
      <c r="C568" s="17">
        <v>42.4377</v>
      </c>
      <c r="D568" s="19">
        <v>43656</v>
      </c>
      <c r="E568" s="20">
        <v>19</v>
      </c>
      <c r="I568" s="11">
        <f t="shared" si="16"/>
        <v>43656</v>
      </c>
      <c r="J568" s="11" t="str">
        <f t="shared" si="17"/>
        <v/>
      </c>
    </row>
    <row r="569" spans="1:10" x14ac:dyDescent="0.35">
      <c r="A569" s="19">
        <v>43656</v>
      </c>
      <c r="B569" s="20">
        <v>20</v>
      </c>
      <c r="C569" s="17">
        <v>59.188000000000002</v>
      </c>
      <c r="D569" s="19">
        <v>43656</v>
      </c>
      <c r="E569" s="20">
        <v>20</v>
      </c>
      <c r="I569" s="11">
        <f t="shared" si="16"/>
        <v>43656</v>
      </c>
      <c r="J569" s="11" t="str">
        <f t="shared" si="17"/>
        <v/>
      </c>
    </row>
    <row r="570" spans="1:10" x14ac:dyDescent="0.35">
      <c r="A570" s="19">
        <v>43656</v>
      </c>
      <c r="B570" s="20">
        <v>21</v>
      </c>
      <c r="C570" s="17">
        <v>45.027099999999997</v>
      </c>
      <c r="D570" s="19">
        <v>43656</v>
      </c>
      <c r="E570" s="20">
        <v>21</v>
      </c>
      <c r="I570" s="11">
        <f t="shared" si="16"/>
        <v>43656</v>
      </c>
      <c r="J570" s="11" t="str">
        <f t="shared" si="17"/>
        <v/>
      </c>
    </row>
    <row r="571" spans="1:10" x14ac:dyDescent="0.35">
      <c r="A571" s="19">
        <v>43657</v>
      </c>
      <c r="B571" s="20">
        <v>14</v>
      </c>
      <c r="C571" s="17">
        <v>35.2057</v>
      </c>
      <c r="D571" s="19">
        <v>43657</v>
      </c>
      <c r="E571" s="20">
        <v>14</v>
      </c>
      <c r="F571" s="18">
        <f>MAX(AVERAGE(C571:C574),AVERAGE(C572:C575),AVERAGE(C573:C576),AVERAGE(C574:C577),AVERAGE(C575:C578))</f>
        <v>54.353074999999997</v>
      </c>
      <c r="G571" s="18">
        <f>MAX(AVERAGE(C571:C573),AVERAGE(C572:C574),AVERAGE(C573:C575),AVERAGE(C574:C576),AVERAGE(C575:C577),AVERAGE(C576:C578))</f>
        <v>58.368233333333336</v>
      </c>
      <c r="H571" s="18">
        <f>MAX(AVERAGE(C571:C572),AVERAGE(C572:C573),AVERAGE(C573:C574),AVERAGE(C574:C575),AVERAGE(C575:C576),AVERAGE(C576:C577),AVERAGE(C577:C578))</f>
        <v>61.89105</v>
      </c>
      <c r="I571" s="11">
        <f t="shared" si="16"/>
        <v>43657</v>
      </c>
      <c r="J571" s="11" t="str">
        <f t="shared" si="17"/>
        <v/>
      </c>
    </row>
    <row r="572" spans="1:10" x14ac:dyDescent="0.35">
      <c r="A572" s="19">
        <v>43657</v>
      </c>
      <c r="B572" s="20">
        <v>15</v>
      </c>
      <c r="C572" s="17">
        <v>38.108899999999998</v>
      </c>
      <c r="D572" s="19">
        <v>43657</v>
      </c>
      <c r="E572" s="20">
        <v>15</v>
      </c>
      <c r="I572" s="11">
        <f t="shared" si="16"/>
        <v>43657</v>
      </c>
      <c r="J572" s="11" t="str">
        <f t="shared" si="17"/>
        <v/>
      </c>
    </row>
    <row r="573" spans="1:10" x14ac:dyDescent="0.35">
      <c r="A573" s="19">
        <v>43657</v>
      </c>
      <c r="B573" s="20">
        <v>16</v>
      </c>
      <c r="C573" s="17">
        <v>39.564700000000002</v>
      </c>
      <c r="D573" s="19">
        <v>43657</v>
      </c>
      <c r="E573" s="20">
        <v>16</v>
      </c>
      <c r="H573" s="18"/>
      <c r="I573" s="11">
        <f t="shared" si="16"/>
        <v>43657</v>
      </c>
      <c r="J573" s="11" t="str">
        <f t="shared" si="17"/>
        <v/>
      </c>
    </row>
    <row r="574" spans="1:10" x14ac:dyDescent="0.35">
      <c r="A574" s="19">
        <v>43657</v>
      </c>
      <c r="B574" s="20">
        <v>17</v>
      </c>
      <c r="C574" s="17">
        <v>40.365699999999997</v>
      </c>
      <c r="D574" s="19">
        <v>43657</v>
      </c>
      <c r="E574" s="20">
        <v>17</v>
      </c>
      <c r="I574" s="11">
        <f t="shared" si="16"/>
        <v>43657</v>
      </c>
      <c r="J574" s="11" t="str">
        <f t="shared" si="17"/>
        <v/>
      </c>
    </row>
    <row r="575" spans="1:10" x14ac:dyDescent="0.35">
      <c r="A575" s="19">
        <v>43657</v>
      </c>
      <c r="B575" s="20">
        <v>18</v>
      </c>
      <c r="C575" s="17">
        <v>42.307600000000001</v>
      </c>
      <c r="D575" s="19">
        <v>43657</v>
      </c>
      <c r="E575" s="20">
        <v>18</v>
      </c>
      <c r="I575" s="11">
        <f t="shared" si="16"/>
        <v>43657</v>
      </c>
      <c r="J575" s="11" t="str">
        <f t="shared" si="17"/>
        <v/>
      </c>
    </row>
    <row r="576" spans="1:10" x14ac:dyDescent="0.35">
      <c r="A576" s="19">
        <v>43657</v>
      </c>
      <c r="B576" s="20">
        <v>19</v>
      </c>
      <c r="C576" s="17">
        <v>53.336799999999997</v>
      </c>
      <c r="D576" s="19">
        <v>43657</v>
      </c>
      <c r="E576" s="20">
        <v>19</v>
      </c>
      <c r="I576" s="11">
        <f t="shared" si="16"/>
        <v>43657</v>
      </c>
      <c r="J576" s="11" t="str">
        <f t="shared" si="17"/>
        <v/>
      </c>
    </row>
    <row r="577" spans="1:10" x14ac:dyDescent="0.35">
      <c r="A577" s="19">
        <v>43657</v>
      </c>
      <c r="B577" s="20">
        <v>20</v>
      </c>
      <c r="C577" s="17">
        <v>70.445300000000003</v>
      </c>
      <c r="D577" s="19">
        <v>43657</v>
      </c>
      <c r="E577" s="20">
        <v>20</v>
      </c>
      <c r="I577" s="11">
        <f t="shared" si="16"/>
        <v>43657</v>
      </c>
      <c r="J577" s="11" t="str">
        <f t="shared" si="17"/>
        <v/>
      </c>
    </row>
    <row r="578" spans="1:10" x14ac:dyDescent="0.35">
      <c r="A578" s="19">
        <v>43657</v>
      </c>
      <c r="B578" s="20">
        <v>21</v>
      </c>
      <c r="C578" s="17">
        <v>51.322600000000001</v>
      </c>
      <c r="D578" s="19">
        <v>43657</v>
      </c>
      <c r="E578" s="20">
        <v>21</v>
      </c>
      <c r="I578" s="11">
        <f t="shared" si="16"/>
        <v>43657</v>
      </c>
      <c r="J578" s="11" t="str">
        <f t="shared" si="17"/>
        <v/>
      </c>
    </row>
    <row r="579" spans="1:10" x14ac:dyDescent="0.35">
      <c r="A579" s="19">
        <v>43658</v>
      </c>
      <c r="B579" s="20">
        <v>14</v>
      </c>
      <c r="C579" s="17">
        <v>41.363399999999999</v>
      </c>
      <c r="D579" s="19">
        <v>43658</v>
      </c>
      <c r="E579" s="20">
        <v>14</v>
      </c>
      <c r="F579" s="18">
        <f>MAX(AVERAGE(C579:C582),AVERAGE(C580:C583),AVERAGE(C581:C584),AVERAGE(C582:C585),AVERAGE(C583:C586))</f>
        <v>66.050799999999995</v>
      </c>
      <c r="G579" s="18">
        <f>MAX(AVERAGE(C579:C581),AVERAGE(C580:C582),AVERAGE(C581:C583),AVERAGE(C582:C584),AVERAGE(C583:C585),AVERAGE(C584:C586))</f>
        <v>70.969666666666669</v>
      </c>
      <c r="H579" s="18">
        <f>MAX(AVERAGE(C579:C580),AVERAGE(C580:C581),AVERAGE(C581:C582),AVERAGE(C582:C583),AVERAGE(C583:C584),AVERAGE(C584:C585),AVERAGE(C585:C586))</f>
        <v>77.495099999999994</v>
      </c>
      <c r="I579" s="11">
        <f t="shared" si="16"/>
        <v>43658</v>
      </c>
      <c r="J579" s="11" t="str">
        <f t="shared" si="17"/>
        <v/>
      </c>
    </row>
    <row r="580" spans="1:10" x14ac:dyDescent="0.35">
      <c r="A580" s="19">
        <v>43658</v>
      </c>
      <c r="B580" s="20">
        <v>15</v>
      </c>
      <c r="C580" s="17">
        <v>42.784399999999998</v>
      </c>
      <c r="D580" s="19">
        <v>43658</v>
      </c>
      <c r="E580" s="20">
        <v>15</v>
      </c>
      <c r="I580" s="11">
        <f t="shared" ref="I580:I643" si="18">A580</f>
        <v>43658</v>
      </c>
      <c r="J580" s="11" t="str">
        <f t="shared" ref="J580:J643" si="19">IF(F580="","",IF(OR(F580&gt;=80,G580&gt;=80,H580&gt;=80),I580,""))</f>
        <v/>
      </c>
    </row>
    <row r="581" spans="1:10" x14ac:dyDescent="0.35">
      <c r="A581" s="19">
        <v>43658</v>
      </c>
      <c r="B581" s="20">
        <v>16</v>
      </c>
      <c r="C581" s="17">
        <v>44.418599999999998</v>
      </c>
      <c r="D581" s="19">
        <v>43658</v>
      </c>
      <c r="E581" s="20">
        <v>16</v>
      </c>
      <c r="I581" s="11">
        <f t="shared" si="18"/>
        <v>43658</v>
      </c>
      <c r="J581" s="11" t="str">
        <f t="shared" si="19"/>
        <v/>
      </c>
    </row>
    <row r="582" spans="1:10" x14ac:dyDescent="0.35">
      <c r="A582" s="19">
        <v>43658</v>
      </c>
      <c r="B582" s="20">
        <v>17</v>
      </c>
      <c r="C582" s="17">
        <v>50.313899999999997</v>
      </c>
      <c r="D582" s="19">
        <v>43658</v>
      </c>
      <c r="E582" s="20">
        <v>17</v>
      </c>
      <c r="I582" s="11">
        <f t="shared" si="18"/>
        <v>43658</v>
      </c>
      <c r="J582" s="11" t="str">
        <f t="shared" si="19"/>
        <v/>
      </c>
    </row>
    <row r="583" spans="1:10" x14ac:dyDescent="0.35">
      <c r="A583" s="19">
        <v>43658</v>
      </c>
      <c r="B583" s="20">
        <v>18</v>
      </c>
      <c r="C583" s="17">
        <v>51.294199999999996</v>
      </c>
      <c r="D583" s="19">
        <v>43658</v>
      </c>
      <c r="E583" s="20">
        <v>18</v>
      </c>
      <c r="I583" s="11">
        <f t="shared" si="18"/>
        <v>43658</v>
      </c>
      <c r="J583" s="11" t="str">
        <f t="shared" si="19"/>
        <v/>
      </c>
    </row>
    <row r="584" spans="1:10" x14ac:dyDescent="0.35">
      <c r="A584" s="19">
        <v>43658</v>
      </c>
      <c r="B584" s="20">
        <v>19</v>
      </c>
      <c r="C584" s="17">
        <v>63.641399999999997</v>
      </c>
      <c r="D584" s="19">
        <v>43658</v>
      </c>
      <c r="E584" s="20">
        <v>19</v>
      </c>
      <c r="I584" s="11">
        <f t="shared" si="18"/>
        <v>43658</v>
      </c>
      <c r="J584" s="11" t="str">
        <f t="shared" si="19"/>
        <v/>
      </c>
    </row>
    <row r="585" spans="1:10" x14ac:dyDescent="0.35">
      <c r="A585" s="19">
        <v>43658</v>
      </c>
      <c r="B585" s="20">
        <v>20</v>
      </c>
      <c r="C585" s="17">
        <v>91.348799999999997</v>
      </c>
      <c r="D585" s="19">
        <v>43658</v>
      </c>
      <c r="E585" s="20">
        <v>20</v>
      </c>
      <c r="I585" s="11">
        <f t="shared" si="18"/>
        <v>43658</v>
      </c>
      <c r="J585" s="11" t="str">
        <f t="shared" si="19"/>
        <v/>
      </c>
    </row>
    <row r="586" spans="1:10" x14ac:dyDescent="0.35">
      <c r="A586" s="19">
        <v>43658</v>
      </c>
      <c r="B586" s="20">
        <v>21</v>
      </c>
      <c r="C586" s="17">
        <v>57.918799999999997</v>
      </c>
      <c r="D586" s="19">
        <v>43658</v>
      </c>
      <c r="E586" s="20">
        <v>21</v>
      </c>
      <c r="I586" s="11">
        <f t="shared" si="18"/>
        <v>43658</v>
      </c>
      <c r="J586" s="11" t="str">
        <f t="shared" si="19"/>
        <v/>
      </c>
    </row>
    <row r="587" spans="1:10" x14ac:dyDescent="0.35">
      <c r="A587" s="19">
        <v>43659</v>
      </c>
      <c r="B587" s="20">
        <v>14</v>
      </c>
      <c r="C587" s="17">
        <v>33.663699999999999</v>
      </c>
      <c r="D587" s="19">
        <v>43659</v>
      </c>
      <c r="E587" s="20">
        <v>14</v>
      </c>
      <c r="F587" s="18">
        <f>MAX(AVERAGE(C587:C590),AVERAGE(C588:C591),AVERAGE(C589:C592),AVERAGE(C590:C593),AVERAGE(C591:C594))</f>
        <v>63.980474999999998</v>
      </c>
      <c r="G587" s="18">
        <f>MAX(AVERAGE(C587:C589),AVERAGE(C588:C590),AVERAGE(C589:C591),AVERAGE(C590:C592),AVERAGE(C591:C593),AVERAGE(C592:C594))</f>
        <v>68.954733333333323</v>
      </c>
      <c r="H587" s="18">
        <f>MAX(AVERAGE(C587:C588),AVERAGE(C588:C589),AVERAGE(C589:C590),AVERAGE(C590:C591),AVERAGE(C591:C592),AVERAGE(C592:C593),AVERAGE(C593:C594))</f>
        <v>74.307749999999999</v>
      </c>
      <c r="I587" s="11">
        <f t="shared" si="18"/>
        <v>43659</v>
      </c>
      <c r="J587" s="11" t="str">
        <f t="shared" si="19"/>
        <v/>
      </c>
    </row>
    <row r="588" spans="1:10" x14ac:dyDescent="0.35">
      <c r="A588" s="19">
        <v>43659</v>
      </c>
      <c r="B588" s="20">
        <v>15</v>
      </c>
      <c r="C588" s="17">
        <v>37.083399999999997</v>
      </c>
      <c r="D588" s="19">
        <v>43659</v>
      </c>
      <c r="E588" s="20">
        <v>15</v>
      </c>
      <c r="I588" s="11">
        <f t="shared" si="18"/>
        <v>43659</v>
      </c>
      <c r="J588" s="11" t="str">
        <f t="shared" si="19"/>
        <v/>
      </c>
    </row>
    <row r="589" spans="1:10" x14ac:dyDescent="0.35">
      <c r="A589" s="19">
        <v>43659</v>
      </c>
      <c r="B589" s="20">
        <v>16</v>
      </c>
      <c r="C589" s="17">
        <v>41.0291</v>
      </c>
      <c r="D589" s="19">
        <v>43659</v>
      </c>
      <c r="E589" s="20">
        <v>16</v>
      </c>
      <c r="H589" s="18"/>
      <c r="I589" s="11">
        <f t="shared" si="18"/>
        <v>43659</v>
      </c>
      <c r="J589" s="11" t="str">
        <f t="shared" si="19"/>
        <v/>
      </c>
    </row>
    <row r="590" spans="1:10" x14ac:dyDescent="0.35">
      <c r="A590" s="19">
        <v>43659</v>
      </c>
      <c r="B590" s="20">
        <v>17</v>
      </c>
      <c r="C590" s="17">
        <v>46.3352</v>
      </c>
      <c r="D590" s="19">
        <v>43659</v>
      </c>
      <c r="E590" s="20">
        <v>17</v>
      </c>
      <c r="I590" s="11">
        <f t="shared" si="18"/>
        <v>43659</v>
      </c>
      <c r="J590" s="11" t="str">
        <f t="shared" si="19"/>
        <v/>
      </c>
    </row>
    <row r="591" spans="1:10" x14ac:dyDescent="0.35">
      <c r="A591" s="19">
        <v>43659</v>
      </c>
      <c r="B591" s="20">
        <v>18</v>
      </c>
      <c r="C591" s="17">
        <v>49.057699999999997</v>
      </c>
      <c r="D591" s="19">
        <v>43659</v>
      </c>
      <c r="E591" s="20">
        <v>18</v>
      </c>
      <c r="I591" s="11">
        <f t="shared" si="18"/>
        <v>43659</v>
      </c>
      <c r="J591" s="11" t="str">
        <f t="shared" si="19"/>
        <v/>
      </c>
    </row>
    <row r="592" spans="1:10" x14ac:dyDescent="0.35">
      <c r="A592" s="19">
        <v>43659</v>
      </c>
      <c r="B592" s="20">
        <v>19</v>
      </c>
      <c r="C592" s="17">
        <v>60.014000000000003</v>
      </c>
      <c r="D592" s="19">
        <v>43659</v>
      </c>
      <c r="E592" s="20">
        <v>19</v>
      </c>
      <c r="I592" s="11">
        <f t="shared" si="18"/>
        <v>43659</v>
      </c>
      <c r="J592" s="11" t="str">
        <f t="shared" si="19"/>
        <v/>
      </c>
    </row>
    <row r="593" spans="1:10" x14ac:dyDescent="0.35">
      <c r="A593" s="19">
        <v>43659</v>
      </c>
      <c r="B593" s="20">
        <v>20</v>
      </c>
      <c r="C593" s="17">
        <v>88.601500000000001</v>
      </c>
      <c r="D593" s="19">
        <v>43659</v>
      </c>
      <c r="E593" s="20">
        <v>20</v>
      </c>
      <c r="I593" s="11">
        <f t="shared" si="18"/>
        <v>43659</v>
      </c>
      <c r="J593" s="11" t="str">
        <f t="shared" si="19"/>
        <v/>
      </c>
    </row>
    <row r="594" spans="1:10" x14ac:dyDescent="0.35">
      <c r="A594" s="19">
        <v>43659</v>
      </c>
      <c r="B594" s="20">
        <v>21</v>
      </c>
      <c r="C594" s="17">
        <v>58.248699999999999</v>
      </c>
      <c r="D594" s="19">
        <v>43659</v>
      </c>
      <c r="E594" s="20">
        <v>21</v>
      </c>
      <c r="I594" s="11">
        <f t="shared" si="18"/>
        <v>43659</v>
      </c>
      <c r="J594" s="11" t="str">
        <f t="shared" si="19"/>
        <v/>
      </c>
    </row>
    <row r="595" spans="1:10" x14ac:dyDescent="0.35">
      <c r="A595" s="19">
        <v>43660</v>
      </c>
      <c r="B595" s="20">
        <v>14</v>
      </c>
      <c r="C595" s="17">
        <v>30.535499999999999</v>
      </c>
      <c r="D595" s="19">
        <v>43660</v>
      </c>
      <c r="E595" s="20">
        <v>14</v>
      </c>
      <c r="F595" s="18">
        <f>MAX(AVERAGE(C595:C598),AVERAGE(C596:C599),AVERAGE(C597:C600),AVERAGE(C598:C601),AVERAGE(C599:C602))</f>
        <v>54.542850000000001</v>
      </c>
      <c r="G595" s="18">
        <f>MAX(AVERAGE(C595:C597),AVERAGE(C596:C598),AVERAGE(C597:C599),AVERAGE(C598:C600),AVERAGE(C599:C601),AVERAGE(C600:C602))</f>
        <v>59.178133333333335</v>
      </c>
      <c r="H595" s="18">
        <f>MAX(AVERAGE(C595:C596),AVERAGE(C596:C597),AVERAGE(C597:C598),AVERAGE(C598:C599),AVERAGE(C599:C600),AVERAGE(C600:C601),AVERAGE(C601:C602))</f>
        <v>63.62115</v>
      </c>
      <c r="I595" s="11">
        <f t="shared" si="18"/>
        <v>43660</v>
      </c>
      <c r="J595" s="11" t="str">
        <f t="shared" si="19"/>
        <v/>
      </c>
    </row>
    <row r="596" spans="1:10" x14ac:dyDescent="0.35">
      <c r="A596" s="19">
        <v>43660</v>
      </c>
      <c r="B596" s="20">
        <v>15</v>
      </c>
      <c r="C596" s="17">
        <v>32.215499999999999</v>
      </c>
      <c r="D596" s="19">
        <v>43660</v>
      </c>
      <c r="E596" s="20">
        <v>15</v>
      </c>
      <c r="I596" s="11">
        <f t="shared" si="18"/>
        <v>43660</v>
      </c>
      <c r="J596" s="11" t="str">
        <f t="shared" si="19"/>
        <v/>
      </c>
    </row>
    <row r="597" spans="1:10" x14ac:dyDescent="0.35">
      <c r="A597" s="19">
        <v>43660</v>
      </c>
      <c r="B597" s="20">
        <v>16</v>
      </c>
      <c r="C597" s="17">
        <v>35.397100000000002</v>
      </c>
      <c r="D597" s="19">
        <v>43660</v>
      </c>
      <c r="E597" s="20">
        <v>16</v>
      </c>
      <c r="I597" s="11">
        <f t="shared" si="18"/>
        <v>43660</v>
      </c>
      <c r="J597" s="11" t="str">
        <f t="shared" si="19"/>
        <v/>
      </c>
    </row>
    <row r="598" spans="1:10" x14ac:dyDescent="0.35">
      <c r="A598" s="19">
        <v>43660</v>
      </c>
      <c r="B598" s="20">
        <v>17</v>
      </c>
      <c r="C598" s="17">
        <v>35.976900000000001</v>
      </c>
      <c r="D598" s="19">
        <v>43660</v>
      </c>
      <c r="E598" s="20">
        <v>17</v>
      </c>
      <c r="I598" s="11">
        <f t="shared" si="18"/>
        <v>43660</v>
      </c>
      <c r="J598" s="11" t="str">
        <f t="shared" si="19"/>
        <v/>
      </c>
    </row>
    <row r="599" spans="1:10" x14ac:dyDescent="0.35">
      <c r="A599" s="19">
        <v>43660</v>
      </c>
      <c r="B599" s="20">
        <v>18</v>
      </c>
      <c r="C599" s="17">
        <v>40.637</v>
      </c>
      <c r="D599" s="19">
        <v>43660</v>
      </c>
      <c r="E599" s="20">
        <v>18</v>
      </c>
      <c r="H599" s="18"/>
      <c r="I599" s="11">
        <f t="shared" si="18"/>
        <v>43660</v>
      </c>
      <c r="J599" s="11" t="str">
        <f t="shared" si="19"/>
        <v/>
      </c>
    </row>
    <row r="600" spans="1:10" x14ac:dyDescent="0.35">
      <c r="A600" s="19">
        <v>43660</v>
      </c>
      <c r="B600" s="20">
        <v>19</v>
      </c>
      <c r="C600" s="17">
        <v>50.292099999999998</v>
      </c>
      <c r="D600" s="19">
        <v>43660</v>
      </c>
      <c r="E600" s="20">
        <v>19</v>
      </c>
      <c r="I600" s="11">
        <f t="shared" si="18"/>
        <v>43660</v>
      </c>
      <c r="J600" s="11" t="str">
        <f t="shared" si="19"/>
        <v/>
      </c>
    </row>
    <row r="601" spans="1:10" x14ac:dyDescent="0.35">
      <c r="A601" s="19">
        <v>43660</v>
      </c>
      <c r="B601" s="20">
        <v>20</v>
      </c>
      <c r="C601" s="17">
        <v>72.151399999999995</v>
      </c>
      <c r="D601" s="19">
        <v>43660</v>
      </c>
      <c r="E601" s="20">
        <v>20</v>
      </c>
      <c r="I601" s="11">
        <f t="shared" si="18"/>
        <v>43660</v>
      </c>
      <c r="J601" s="11" t="str">
        <f t="shared" si="19"/>
        <v/>
      </c>
    </row>
    <row r="602" spans="1:10" x14ac:dyDescent="0.35">
      <c r="A602" s="19">
        <v>43660</v>
      </c>
      <c r="B602" s="20">
        <v>21</v>
      </c>
      <c r="C602" s="17">
        <v>55.090899999999998</v>
      </c>
      <c r="D602" s="19">
        <v>43660</v>
      </c>
      <c r="E602" s="20">
        <v>21</v>
      </c>
      <c r="I602" s="11">
        <f t="shared" si="18"/>
        <v>43660</v>
      </c>
      <c r="J602" s="11" t="str">
        <f t="shared" si="19"/>
        <v/>
      </c>
    </row>
    <row r="603" spans="1:10" x14ac:dyDescent="0.35">
      <c r="A603" s="19">
        <v>43661</v>
      </c>
      <c r="B603" s="20">
        <v>14</v>
      </c>
      <c r="C603" s="17">
        <v>37.301299999999998</v>
      </c>
      <c r="D603" s="19">
        <v>43661</v>
      </c>
      <c r="E603" s="20">
        <v>14</v>
      </c>
      <c r="F603" s="18">
        <f>MAX(AVERAGE(C603:C606),AVERAGE(C604:C607),AVERAGE(C605:C608),AVERAGE(C606:C609),AVERAGE(C607:C610))</f>
        <v>64.009574999999998</v>
      </c>
      <c r="G603" s="18">
        <f>MAX(AVERAGE(C603:C605),AVERAGE(C604:C606),AVERAGE(C605:C607),AVERAGE(C606:C608),AVERAGE(C607:C609),AVERAGE(C608:C610))</f>
        <v>68.628599999999992</v>
      </c>
      <c r="H603" s="18">
        <f>MAX(AVERAGE(C603:C604),AVERAGE(C604:C605),AVERAGE(C605:C606),AVERAGE(C606:C607),AVERAGE(C607:C608),AVERAGE(C608:C609),AVERAGE(C609:C610))</f>
        <v>73.256749999999997</v>
      </c>
      <c r="I603" s="11">
        <f t="shared" si="18"/>
        <v>43661</v>
      </c>
      <c r="J603" s="11" t="str">
        <f t="shared" si="19"/>
        <v/>
      </c>
    </row>
    <row r="604" spans="1:10" x14ac:dyDescent="0.35">
      <c r="A604" s="19">
        <v>43661</v>
      </c>
      <c r="B604" s="20">
        <v>15</v>
      </c>
      <c r="C604" s="17">
        <v>38.999600000000001</v>
      </c>
      <c r="D604" s="19">
        <v>43661</v>
      </c>
      <c r="E604" s="20">
        <v>15</v>
      </c>
      <c r="I604" s="11">
        <f t="shared" si="18"/>
        <v>43661</v>
      </c>
      <c r="J604" s="11" t="str">
        <f t="shared" si="19"/>
        <v/>
      </c>
    </row>
    <row r="605" spans="1:10" x14ac:dyDescent="0.35">
      <c r="A605" s="19">
        <v>43661</v>
      </c>
      <c r="B605" s="20">
        <v>16</v>
      </c>
      <c r="C605" s="17">
        <v>40.329700000000003</v>
      </c>
      <c r="D605" s="19">
        <v>43661</v>
      </c>
      <c r="E605" s="20">
        <v>16</v>
      </c>
      <c r="I605" s="11">
        <f t="shared" si="18"/>
        <v>43661</v>
      </c>
      <c r="J605" s="11" t="str">
        <f t="shared" si="19"/>
        <v/>
      </c>
    </row>
    <row r="606" spans="1:10" x14ac:dyDescent="0.35">
      <c r="A606" s="19">
        <v>43661</v>
      </c>
      <c r="B606" s="20">
        <v>17</v>
      </c>
      <c r="C606" s="17">
        <v>49.498800000000003</v>
      </c>
      <c r="D606" s="19">
        <v>43661</v>
      </c>
      <c r="E606" s="20">
        <v>17</v>
      </c>
      <c r="I606" s="11">
        <f t="shared" si="18"/>
        <v>43661</v>
      </c>
      <c r="J606" s="11" t="str">
        <f t="shared" si="19"/>
        <v/>
      </c>
    </row>
    <row r="607" spans="1:10" x14ac:dyDescent="0.35">
      <c r="A607" s="19">
        <v>43661</v>
      </c>
      <c r="B607" s="20">
        <v>18</v>
      </c>
      <c r="C607" s="17">
        <v>50.152500000000003</v>
      </c>
      <c r="D607" s="19">
        <v>43661</v>
      </c>
      <c r="E607" s="20">
        <v>18</v>
      </c>
      <c r="I607" s="11">
        <f t="shared" si="18"/>
        <v>43661</v>
      </c>
      <c r="J607" s="11" t="str">
        <f t="shared" si="19"/>
        <v/>
      </c>
    </row>
    <row r="608" spans="1:10" x14ac:dyDescent="0.35">
      <c r="A608" s="19">
        <v>43661</v>
      </c>
      <c r="B608" s="20">
        <v>19</v>
      </c>
      <c r="C608" s="17">
        <v>62.551200000000001</v>
      </c>
      <c r="D608" s="19">
        <v>43661</v>
      </c>
      <c r="E608" s="20">
        <v>19</v>
      </c>
      <c r="I608" s="11">
        <f t="shared" si="18"/>
        <v>43661</v>
      </c>
      <c r="J608" s="11" t="str">
        <f t="shared" si="19"/>
        <v/>
      </c>
    </row>
    <row r="609" spans="1:10" x14ac:dyDescent="0.35">
      <c r="A609" s="19">
        <v>43661</v>
      </c>
      <c r="B609" s="20">
        <v>20</v>
      </c>
      <c r="C609" s="17">
        <v>83.962299999999999</v>
      </c>
      <c r="D609" s="19">
        <v>43661</v>
      </c>
      <c r="E609" s="20">
        <v>20</v>
      </c>
      <c r="H609" s="18"/>
      <c r="I609" s="11">
        <f t="shared" si="18"/>
        <v>43661</v>
      </c>
      <c r="J609" s="11" t="str">
        <f t="shared" si="19"/>
        <v/>
      </c>
    </row>
    <row r="610" spans="1:10" x14ac:dyDescent="0.35">
      <c r="A610" s="19">
        <v>43661</v>
      </c>
      <c r="B610" s="20">
        <v>21</v>
      </c>
      <c r="C610" s="17">
        <v>59.372300000000003</v>
      </c>
      <c r="D610" s="19">
        <v>43661</v>
      </c>
      <c r="E610" s="20">
        <v>21</v>
      </c>
      <c r="I610" s="11">
        <f t="shared" si="18"/>
        <v>43661</v>
      </c>
      <c r="J610" s="11" t="str">
        <f t="shared" si="19"/>
        <v/>
      </c>
    </row>
    <row r="611" spans="1:10" x14ac:dyDescent="0.35">
      <c r="A611" s="19">
        <v>43662</v>
      </c>
      <c r="B611" s="20">
        <v>14</v>
      </c>
      <c r="C611" s="17">
        <v>40.529800000000002</v>
      </c>
      <c r="D611" s="19">
        <v>43662</v>
      </c>
      <c r="E611" s="20">
        <v>14</v>
      </c>
      <c r="F611" s="18">
        <f>MAX(AVERAGE(C611:C614),AVERAGE(C612:C615),AVERAGE(C613:C616),AVERAGE(C614:C617),AVERAGE(C615:C618))</f>
        <v>57.005474999999997</v>
      </c>
      <c r="G611" s="18">
        <f>MAX(AVERAGE(C611:C613),AVERAGE(C612:C614),AVERAGE(C613:C615),AVERAGE(C614:C616),AVERAGE(C615:C617),AVERAGE(C616:C618))</f>
        <v>61.510999999999996</v>
      </c>
      <c r="H611" s="18">
        <f>MAX(AVERAGE(C611:C612),AVERAGE(C612:C613),AVERAGE(C613:C614),AVERAGE(C614:C615),AVERAGE(C615:C616),AVERAGE(C616:C617),AVERAGE(C617:C618))</f>
        <v>65.665099999999995</v>
      </c>
      <c r="I611" s="11">
        <f t="shared" si="18"/>
        <v>43662</v>
      </c>
      <c r="J611" s="11" t="str">
        <f t="shared" si="19"/>
        <v/>
      </c>
    </row>
    <row r="612" spans="1:10" x14ac:dyDescent="0.35">
      <c r="A612" s="19">
        <v>43662</v>
      </c>
      <c r="B612" s="20">
        <v>15</v>
      </c>
      <c r="C612" s="17">
        <v>36.574300000000001</v>
      </c>
      <c r="D612" s="19">
        <v>43662</v>
      </c>
      <c r="E612" s="20">
        <v>15</v>
      </c>
      <c r="I612" s="11">
        <f t="shared" si="18"/>
        <v>43662</v>
      </c>
      <c r="J612" s="11" t="str">
        <f t="shared" si="19"/>
        <v/>
      </c>
    </row>
    <row r="613" spans="1:10" x14ac:dyDescent="0.35">
      <c r="A613" s="19">
        <v>43662</v>
      </c>
      <c r="B613" s="20">
        <v>16</v>
      </c>
      <c r="C613" s="17">
        <v>36.4679</v>
      </c>
      <c r="D613" s="19">
        <v>43662</v>
      </c>
      <c r="E613" s="20">
        <v>16</v>
      </c>
      <c r="I613" s="11">
        <f t="shared" si="18"/>
        <v>43662</v>
      </c>
      <c r="J613" s="11" t="str">
        <f t="shared" si="19"/>
        <v/>
      </c>
    </row>
    <row r="614" spans="1:10" x14ac:dyDescent="0.35">
      <c r="A614" s="19">
        <v>43662</v>
      </c>
      <c r="B614" s="20">
        <v>17</v>
      </c>
      <c r="C614" s="17">
        <v>38.459499999999998</v>
      </c>
      <c r="D614" s="19">
        <v>43662</v>
      </c>
      <c r="E614" s="20">
        <v>17</v>
      </c>
      <c r="I614" s="11">
        <f t="shared" si="18"/>
        <v>43662</v>
      </c>
      <c r="J614" s="11" t="str">
        <f t="shared" si="19"/>
        <v/>
      </c>
    </row>
    <row r="615" spans="1:10" x14ac:dyDescent="0.35">
      <c r="A615" s="19">
        <v>43662</v>
      </c>
      <c r="B615" s="20">
        <v>18</v>
      </c>
      <c r="C615" s="17">
        <v>43.488900000000001</v>
      </c>
      <c r="D615" s="19">
        <v>43662</v>
      </c>
      <c r="E615" s="20">
        <v>18</v>
      </c>
      <c r="I615" s="11">
        <f t="shared" si="18"/>
        <v>43662</v>
      </c>
      <c r="J615" s="11" t="str">
        <f t="shared" si="19"/>
        <v/>
      </c>
    </row>
    <row r="616" spans="1:10" x14ac:dyDescent="0.35">
      <c r="A616" s="19">
        <v>43662</v>
      </c>
      <c r="B616" s="20">
        <v>19</v>
      </c>
      <c r="C616" s="17">
        <v>53.951599999999999</v>
      </c>
      <c r="D616" s="19">
        <v>43662</v>
      </c>
      <c r="E616" s="20">
        <v>19</v>
      </c>
      <c r="I616" s="11">
        <f t="shared" si="18"/>
        <v>43662</v>
      </c>
      <c r="J616" s="11" t="str">
        <f t="shared" si="19"/>
        <v/>
      </c>
    </row>
    <row r="617" spans="1:10" x14ac:dyDescent="0.35">
      <c r="A617" s="19">
        <v>43662</v>
      </c>
      <c r="B617" s="20">
        <v>20</v>
      </c>
      <c r="C617" s="17">
        <v>77.378600000000006</v>
      </c>
      <c r="D617" s="19">
        <v>43662</v>
      </c>
      <c r="E617" s="20">
        <v>20</v>
      </c>
      <c r="I617" s="11">
        <f t="shared" si="18"/>
        <v>43662</v>
      </c>
      <c r="J617" s="11" t="str">
        <f t="shared" si="19"/>
        <v/>
      </c>
    </row>
    <row r="618" spans="1:10" x14ac:dyDescent="0.35">
      <c r="A618" s="19">
        <v>43662</v>
      </c>
      <c r="B618" s="20">
        <v>21</v>
      </c>
      <c r="C618" s="17">
        <v>53.202800000000003</v>
      </c>
      <c r="D618" s="19">
        <v>43662</v>
      </c>
      <c r="E618" s="20">
        <v>21</v>
      </c>
      <c r="I618" s="11">
        <f t="shared" si="18"/>
        <v>43662</v>
      </c>
      <c r="J618" s="11" t="str">
        <f t="shared" si="19"/>
        <v/>
      </c>
    </row>
    <row r="619" spans="1:10" x14ac:dyDescent="0.35">
      <c r="A619" s="19">
        <v>43663</v>
      </c>
      <c r="B619" s="20">
        <v>14</v>
      </c>
      <c r="C619" s="17">
        <v>31.9542</v>
      </c>
      <c r="D619" s="19">
        <v>43663</v>
      </c>
      <c r="E619" s="20">
        <v>14</v>
      </c>
      <c r="F619" s="18">
        <f>MAX(AVERAGE(C619:C622),AVERAGE(C620:C623),AVERAGE(C621:C624),AVERAGE(C622:C625),AVERAGE(C623:C626))</f>
        <v>52.157299999999992</v>
      </c>
      <c r="G619" s="18">
        <f>MAX(AVERAGE(C619:C621),AVERAGE(C620:C622),AVERAGE(C621:C623),AVERAGE(C622:C624),AVERAGE(C623:C625),AVERAGE(C624:C626))</f>
        <v>56.534633333333325</v>
      </c>
      <c r="H619" s="18">
        <f>MAX(AVERAGE(C619:C620),AVERAGE(C620:C621),AVERAGE(C621:C622),AVERAGE(C622:C623),AVERAGE(C623:C624),AVERAGE(C624:C625),AVERAGE(C625:C626))</f>
        <v>61.017600000000002</v>
      </c>
      <c r="I619" s="11">
        <f t="shared" si="18"/>
        <v>43663</v>
      </c>
      <c r="J619" s="11" t="str">
        <f t="shared" si="19"/>
        <v/>
      </c>
    </row>
    <row r="620" spans="1:10" x14ac:dyDescent="0.35">
      <c r="A620" s="19">
        <v>43663</v>
      </c>
      <c r="B620" s="20">
        <v>15</v>
      </c>
      <c r="C620" s="17">
        <v>30.910699999999999</v>
      </c>
      <c r="D620" s="19">
        <v>43663</v>
      </c>
      <c r="E620" s="20">
        <v>15</v>
      </c>
      <c r="I620" s="11">
        <f t="shared" si="18"/>
        <v>43663</v>
      </c>
      <c r="J620" s="11" t="str">
        <f t="shared" si="19"/>
        <v/>
      </c>
    </row>
    <row r="621" spans="1:10" x14ac:dyDescent="0.35">
      <c r="A621" s="19">
        <v>43663</v>
      </c>
      <c r="B621" s="20">
        <v>16</v>
      </c>
      <c r="C621" s="17">
        <v>33.903700000000001</v>
      </c>
      <c r="D621" s="19">
        <v>43663</v>
      </c>
      <c r="E621" s="20">
        <v>16</v>
      </c>
      <c r="I621" s="11">
        <f t="shared" si="18"/>
        <v>43663</v>
      </c>
      <c r="J621" s="11" t="str">
        <f t="shared" si="19"/>
        <v/>
      </c>
    </row>
    <row r="622" spans="1:10" x14ac:dyDescent="0.35">
      <c r="A622" s="19">
        <v>43663</v>
      </c>
      <c r="B622" s="20">
        <v>17</v>
      </c>
      <c r="C622" s="17">
        <v>37.074100000000001</v>
      </c>
      <c r="D622" s="19">
        <v>43663</v>
      </c>
      <c r="E622" s="20">
        <v>17</v>
      </c>
      <c r="I622" s="11">
        <f t="shared" si="18"/>
        <v>43663</v>
      </c>
      <c r="J622" s="11" t="str">
        <f t="shared" si="19"/>
        <v/>
      </c>
    </row>
    <row r="623" spans="1:10" x14ac:dyDescent="0.35">
      <c r="A623" s="19">
        <v>43663</v>
      </c>
      <c r="B623" s="20">
        <v>18</v>
      </c>
      <c r="C623" s="17">
        <v>39.025300000000001</v>
      </c>
      <c r="D623" s="19">
        <v>43663</v>
      </c>
      <c r="E623" s="20">
        <v>18</v>
      </c>
      <c r="H623" s="18"/>
      <c r="I623" s="11">
        <f t="shared" si="18"/>
        <v>43663</v>
      </c>
      <c r="J623" s="11" t="str">
        <f t="shared" si="19"/>
        <v/>
      </c>
    </row>
    <row r="624" spans="1:10" x14ac:dyDescent="0.35">
      <c r="A624" s="19">
        <v>43663</v>
      </c>
      <c r="B624" s="20">
        <v>19</v>
      </c>
      <c r="C624" s="17">
        <v>47.5687</v>
      </c>
      <c r="D624" s="19">
        <v>43663</v>
      </c>
      <c r="E624" s="20">
        <v>19</v>
      </c>
      <c r="I624" s="11">
        <f t="shared" si="18"/>
        <v>43663</v>
      </c>
      <c r="J624" s="11" t="str">
        <f t="shared" si="19"/>
        <v/>
      </c>
    </row>
    <row r="625" spans="1:10" x14ac:dyDescent="0.35">
      <c r="A625" s="19">
        <v>43663</v>
      </c>
      <c r="B625" s="20">
        <v>20</v>
      </c>
      <c r="C625" s="17">
        <v>70.957499999999996</v>
      </c>
      <c r="D625" s="19">
        <v>43663</v>
      </c>
      <c r="E625" s="20">
        <v>20</v>
      </c>
      <c r="I625" s="11">
        <f t="shared" si="18"/>
        <v>43663</v>
      </c>
      <c r="J625" s="11" t="str">
        <f t="shared" si="19"/>
        <v/>
      </c>
    </row>
    <row r="626" spans="1:10" x14ac:dyDescent="0.35">
      <c r="A626" s="19">
        <v>43663</v>
      </c>
      <c r="B626" s="20">
        <v>21</v>
      </c>
      <c r="C626" s="17">
        <v>51.0777</v>
      </c>
      <c r="D626" s="19">
        <v>43663</v>
      </c>
      <c r="E626" s="20">
        <v>21</v>
      </c>
      <c r="I626" s="11">
        <f t="shared" si="18"/>
        <v>43663</v>
      </c>
      <c r="J626" s="11" t="str">
        <f t="shared" si="19"/>
        <v/>
      </c>
    </row>
    <row r="627" spans="1:10" x14ac:dyDescent="0.35">
      <c r="A627" s="19">
        <v>43664</v>
      </c>
      <c r="B627" s="20">
        <v>14</v>
      </c>
      <c r="C627" s="17">
        <v>30.481100000000001</v>
      </c>
      <c r="D627" s="19">
        <v>43664</v>
      </c>
      <c r="E627" s="20">
        <v>14</v>
      </c>
      <c r="F627" s="18">
        <f>MAX(AVERAGE(C627:C630),AVERAGE(C628:C631),AVERAGE(C629:C632),AVERAGE(C630:C633),AVERAGE(C631:C634))</f>
        <v>47.617850000000004</v>
      </c>
      <c r="G627" s="18">
        <f>MAX(AVERAGE(C627:C629),AVERAGE(C628:C630),AVERAGE(C629:C631),AVERAGE(C630:C632),AVERAGE(C631:C633),AVERAGE(C632:C634))</f>
        <v>51.435733333333332</v>
      </c>
      <c r="H627" s="18">
        <f>MAX(AVERAGE(C627:C628),AVERAGE(C628:C629),AVERAGE(C629:C630),AVERAGE(C630:C631),AVERAGE(C631:C632),AVERAGE(C632:C633),AVERAGE(C633:C634))</f>
        <v>56.152950000000004</v>
      </c>
      <c r="I627" s="11">
        <f t="shared" si="18"/>
        <v>43664</v>
      </c>
      <c r="J627" s="11" t="str">
        <f t="shared" si="19"/>
        <v/>
      </c>
    </row>
    <row r="628" spans="1:10" x14ac:dyDescent="0.35">
      <c r="A628" s="19">
        <v>43664</v>
      </c>
      <c r="B628" s="20">
        <v>15</v>
      </c>
      <c r="C628" s="17">
        <v>28.971</v>
      </c>
      <c r="D628" s="19">
        <v>43664</v>
      </c>
      <c r="E628" s="20">
        <v>15</v>
      </c>
      <c r="I628" s="11">
        <f t="shared" si="18"/>
        <v>43664</v>
      </c>
      <c r="J628" s="11" t="str">
        <f t="shared" si="19"/>
        <v/>
      </c>
    </row>
    <row r="629" spans="1:10" x14ac:dyDescent="0.35">
      <c r="A629" s="19">
        <v>43664</v>
      </c>
      <c r="B629" s="20">
        <v>16</v>
      </c>
      <c r="C629" s="17">
        <v>31.4421</v>
      </c>
      <c r="D629" s="19">
        <v>43664</v>
      </c>
      <c r="E629" s="20">
        <v>16</v>
      </c>
      <c r="I629" s="11">
        <f t="shared" si="18"/>
        <v>43664</v>
      </c>
      <c r="J629" s="11" t="str">
        <f t="shared" si="19"/>
        <v/>
      </c>
    </row>
    <row r="630" spans="1:10" x14ac:dyDescent="0.35">
      <c r="A630" s="19">
        <v>43664</v>
      </c>
      <c r="B630" s="20">
        <v>17</v>
      </c>
      <c r="C630" s="17">
        <v>33.343499999999999</v>
      </c>
      <c r="D630" s="19">
        <v>43664</v>
      </c>
      <c r="E630" s="20">
        <v>17</v>
      </c>
      <c r="I630" s="11">
        <f t="shared" si="18"/>
        <v>43664</v>
      </c>
      <c r="J630" s="11" t="str">
        <f t="shared" si="19"/>
        <v/>
      </c>
    </row>
    <row r="631" spans="1:10" x14ac:dyDescent="0.35">
      <c r="A631" s="19">
        <v>43664</v>
      </c>
      <c r="B631" s="20">
        <v>18</v>
      </c>
      <c r="C631" s="17">
        <v>36.164200000000001</v>
      </c>
      <c r="D631" s="19">
        <v>43664</v>
      </c>
      <c r="E631" s="20">
        <v>18</v>
      </c>
      <c r="I631" s="11">
        <f t="shared" si="18"/>
        <v>43664</v>
      </c>
      <c r="J631" s="11" t="str">
        <f t="shared" si="19"/>
        <v/>
      </c>
    </row>
    <row r="632" spans="1:10" x14ac:dyDescent="0.35">
      <c r="A632" s="19">
        <v>43664</v>
      </c>
      <c r="B632" s="20">
        <v>19</v>
      </c>
      <c r="C632" s="17">
        <v>42.001300000000001</v>
      </c>
      <c r="D632" s="19">
        <v>43664</v>
      </c>
      <c r="E632" s="20">
        <v>19</v>
      </c>
      <c r="I632" s="11">
        <f t="shared" si="18"/>
        <v>43664</v>
      </c>
      <c r="J632" s="11" t="str">
        <f t="shared" si="19"/>
        <v/>
      </c>
    </row>
    <row r="633" spans="1:10" x14ac:dyDescent="0.35">
      <c r="A633" s="19">
        <v>43664</v>
      </c>
      <c r="B633" s="20">
        <v>20</v>
      </c>
      <c r="C633" s="17">
        <v>64.781700000000001</v>
      </c>
      <c r="D633" s="19">
        <v>43664</v>
      </c>
      <c r="E633" s="20">
        <v>20</v>
      </c>
      <c r="I633" s="11">
        <f t="shared" si="18"/>
        <v>43664</v>
      </c>
      <c r="J633" s="11" t="str">
        <f t="shared" si="19"/>
        <v/>
      </c>
    </row>
    <row r="634" spans="1:10" x14ac:dyDescent="0.35">
      <c r="A634" s="19">
        <v>43664</v>
      </c>
      <c r="B634" s="20">
        <v>21</v>
      </c>
      <c r="C634" s="17">
        <v>47.5242</v>
      </c>
      <c r="D634" s="19">
        <v>43664</v>
      </c>
      <c r="E634" s="20">
        <v>21</v>
      </c>
      <c r="I634" s="11">
        <f t="shared" si="18"/>
        <v>43664</v>
      </c>
      <c r="J634" s="11" t="str">
        <f t="shared" si="19"/>
        <v/>
      </c>
    </row>
    <row r="635" spans="1:10" x14ac:dyDescent="0.35">
      <c r="A635" s="19">
        <v>43665</v>
      </c>
      <c r="B635" s="20">
        <v>14</v>
      </c>
      <c r="C635" s="17">
        <v>30.6724</v>
      </c>
      <c r="D635" s="19">
        <v>43665</v>
      </c>
      <c r="E635" s="20">
        <v>14</v>
      </c>
      <c r="F635" s="18">
        <f>MAX(AVERAGE(C635:C638),AVERAGE(C636:C639),AVERAGE(C637:C640),AVERAGE(C638:C641),AVERAGE(C639:C642))</f>
        <v>46.060699999999997</v>
      </c>
      <c r="G635" s="18">
        <f>MAX(AVERAGE(C635:C637),AVERAGE(C636:C638),AVERAGE(C637:C639),AVERAGE(C638:C640),AVERAGE(C639:C641),AVERAGE(C640:C642))</f>
        <v>49.216799999999999</v>
      </c>
      <c r="H635" s="18">
        <f>MAX(AVERAGE(C635:C636),AVERAGE(C636:C637),AVERAGE(C637:C638),AVERAGE(C638:C639),AVERAGE(C639:C640),AVERAGE(C640:C641),AVERAGE(C641:C642))</f>
        <v>52.76155</v>
      </c>
      <c r="I635" s="11">
        <f t="shared" si="18"/>
        <v>43665</v>
      </c>
      <c r="J635" s="11" t="str">
        <f t="shared" si="19"/>
        <v/>
      </c>
    </row>
    <row r="636" spans="1:10" x14ac:dyDescent="0.35">
      <c r="A636" s="19">
        <v>43665</v>
      </c>
      <c r="B636" s="20">
        <v>15</v>
      </c>
      <c r="C636" s="17">
        <v>31.125499999999999</v>
      </c>
      <c r="D636" s="19">
        <v>43665</v>
      </c>
      <c r="E636" s="20">
        <v>15</v>
      </c>
      <c r="I636" s="11">
        <f t="shared" si="18"/>
        <v>43665</v>
      </c>
      <c r="J636" s="11" t="str">
        <f t="shared" si="19"/>
        <v/>
      </c>
    </row>
    <row r="637" spans="1:10" x14ac:dyDescent="0.35">
      <c r="A637" s="19">
        <v>43665</v>
      </c>
      <c r="B637" s="20">
        <v>16</v>
      </c>
      <c r="C637" s="17">
        <v>31.9</v>
      </c>
      <c r="D637" s="19">
        <v>43665</v>
      </c>
      <c r="E637" s="20">
        <v>16</v>
      </c>
      <c r="H637" s="18"/>
      <c r="I637" s="11">
        <f t="shared" si="18"/>
        <v>43665</v>
      </c>
      <c r="J637" s="11" t="str">
        <f t="shared" si="19"/>
        <v/>
      </c>
    </row>
    <row r="638" spans="1:10" x14ac:dyDescent="0.35">
      <c r="A638" s="19">
        <v>43665</v>
      </c>
      <c r="B638" s="20">
        <v>17</v>
      </c>
      <c r="C638" s="17">
        <v>31.912700000000001</v>
      </c>
      <c r="D638" s="19">
        <v>43665</v>
      </c>
      <c r="E638" s="20">
        <v>17</v>
      </c>
      <c r="I638" s="11">
        <f t="shared" si="18"/>
        <v>43665</v>
      </c>
      <c r="J638" s="11" t="str">
        <f t="shared" si="19"/>
        <v/>
      </c>
    </row>
    <row r="639" spans="1:10" x14ac:dyDescent="0.35">
      <c r="A639" s="19">
        <v>43665</v>
      </c>
      <c r="B639" s="20">
        <v>18</v>
      </c>
      <c r="C639" s="17">
        <v>36.592399999999998</v>
      </c>
      <c r="D639" s="19">
        <v>43665</v>
      </c>
      <c r="E639" s="20">
        <v>18</v>
      </c>
      <c r="I639" s="11">
        <f t="shared" si="18"/>
        <v>43665</v>
      </c>
      <c r="J639" s="11" t="str">
        <f t="shared" si="19"/>
        <v/>
      </c>
    </row>
    <row r="640" spans="1:10" x14ac:dyDescent="0.35">
      <c r="A640" s="19">
        <v>43665</v>
      </c>
      <c r="B640" s="20">
        <v>19</v>
      </c>
      <c r="C640" s="17">
        <v>42.127299999999998</v>
      </c>
      <c r="D640" s="19">
        <v>43665</v>
      </c>
      <c r="E640" s="20">
        <v>19</v>
      </c>
      <c r="I640" s="11">
        <f t="shared" si="18"/>
        <v>43665</v>
      </c>
      <c r="J640" s="11" t="str">
        <f t="shared" si="19"/>
        <v/>
      </c>
    </row>
    <row r="641" spans="1:10" x14ac:dyDescent="0.35">
      <c r="A641" s="19">
        <v>43665</v>
      </c>
      <c r="B641" s="20">
        <v>20</v>
      </c>
      <c r="C641" s="17">
        <v>59.105200000000004</v>
      </c>
      <c r="D641" s="19">
        <v>43665</v>
      </c>
      <c r="E641" s="20">
        <v>20</v>
      </c>
      <c r="I641" s="11">
        <f t="shared" si="18"/>
        <v>43665</v>
      </c>
      <c r="J641" s="11" t="str">
        <f t="shared" si="19"/>
        <v/>
      </c>
    </row>
    <row r="642" spans="1:10" x14ac:dyDescent="0.35">
      <c r="A642" s="19">
        <v>43665</v>
      </c>
      <c r="B642" s="20">
        <v>21</v>
      </c>
      <c r="C642" s="17">
        <v>46.417900000000003</v>
      </c>
      <c r="D642" s="19">
        <v>43665</v>
      </c>
      <c r="E642" s="20">
        <v>21</v>
      </c>
      <c r="I642" s="11">
        <f t="shared" si="18"/>
        <v>43665</v>
      </c>
      <c r="J642" s="11" t="str">
        <f t="shared" si="19"/>
        <v/>
      </c>
    </row>
    <row r="643" spans="1:10" x14ac:dyDescent="0.35">
      <c r="A643" s="19">
        <v>43666</v>
      </c>
      <c r="B643" s="20">
        <v>14</v>
      </c>
      <c r="C643" s="17">
        <v>23.6754</v>
      </c>
      <c r="D643" s="19">
        <v>43666</v>
      </c>
      <c r="E643" s="20">
        <v>14</v>
      </c>
      <c r="F643" s="18">
        <f>MAX(AVERAGE(C643:C646),AVERAGE(C644:C647),AVERAGE(C645:C648),AVERAGE(C646:C649),AVERAGE(C647:C650))</f>
        <v>41.625799999999998</v>
      </c>
      <c r="G643" s="18">
        <f>MAX(AVERAGE(C643:C645),AVERAGE(C644:C646),AVERAGE(C645:C647),AVERAGE(C646:C648),AVERAGE(C647:C649),AVERAGE(C648:C650))</f>
        <v>44.767099999999999</v>
      </c>
      <c r="H643" s="18">
        <f>MAX(AVERAGE(C643:C644),AVERAGE(C644:C645),AVERAGE(C645:C646),AVERAGE(C646:C647),AVERAGE(C647:C648),AVERAGE(C648:C649),AVERAGE(C649:C650))</f>
        <v>47.448</v>
      </c>
      <c r="I643" s="11">
        <f t="shared" si="18"/>
        <v>43666</v>
      </c>
      <c r="J643" s="11" t="str">
        <f t="shared" si="19"/>
        <v/>
      </c>
    </row>
    <row r="644" spans="1:10" x14ac:dyDescent="0.35">
      <c r="A644" s="19">
        <v>43666</v>
      </c>
      <c r="B644" s="20">
        <v>15</v>
      </c>
      <c r="C644" s="17">
        <v>25.482500000000002</v>
      </c>
      <c r="D644" s="19">
        <v>43666</v>
      </c>
      <c r="E644" s="20">
        <v>15</v>
      </c>
      <c r="I644" s="11">
        <f t="shared" ref="I644:I707" si="20">A644</f>
        <v>43666</v>
      </c>
      <c r="J644" s="11" t="str">
        <f t="shared" ref="J644:J707" si="21">IF(F644="","",IF(OR(F644&gt;=80,G644&gt;=80,H644&gt;=80),I644,""))</f>
        <v/>
      </c>
    </row>
    <row r="645" spans="1:10" x14ac:dyDescent="0.35">
      <c r="A645" s="19">
        <v>43666</v>
      </c>
      <c r="B645" s="20">
        <v>16</v>
      </c>
      <c r="C645" s="17">
        <v>28.803799999999999</v>
      </c>
      <c r="D645" s="19">
        <v>43666</v>
      </c>
      <c r="E645" s="20">
        <v>16</v>
      </c>
      <c r="I645" s="11">
        <f t="shared" si="20"/>
        <v>43666</v>
      </c>
      <c r="J645" s="11" t="str">
        <f t="shared" si="21"/>
        <v/>
      </c>
    </row>
    <row r="646" spans="1:10" x14ac:dyDescent="0.35">
      <c r="A646" s="19">
        <v>43666</v>
      </c>
      <c r="B646" s="20">
        <v>17</v>
      </c>
      <c r="C646" s="17">
        <v>29.792999999999999</v>
      </c>
      <c r="D646" s="19">
        <v>43666</v>
      </c>
      <c r="E646" s="20">
        <v>17</v>
      </c>
      <c r="I646" s="11">
        <f t="shared" si="20"/>
        <v>43666</v>
      </c>
      <c r="J646" s="11" t="str">
        <f t="shared" si="21"/>
        <v/>
      </c>
    </row>
    <row r="647" spans="1:10" x14ac:dyDescent="0.35">
      <c r="A647" s="19">
        <v>43666</v>
      </c>
      <c r="B647" s="20">
        <v>18</v>
      </c>
      <c r="C647" s="17">
        <v>32.201900000000002</v>
      </c>
      <c r="D647" s="19">
        <v>43666</v>
      </c>
      <c r="E647" s="20">
        <v>18</v>
      </c>
      <c r="H647" s="18"/>
      <c r="I647" s="11">
        <f t="shared" si="20"/>
        <v>43666</v>
      </c>
      <c r="J647" s="11" t="str">
        <f t="shared" si="21"/>
        <v/>
      </c>
    </row>
    <row r="648" spans="1:10" x14ac:dyDescent="0.35">
      <c r="A648" s="19">
        <v>43666</v>
      </c>
      <c r="B648" s="20">
        <v>19</v>
      </c>
      <c r="C648" s="17">
        <v>39.405299999999997</v>
      </c>
      <c r="D648" s="19">
        <v>43666</v>
      </c>
      <c r="E648" s="20">
        <v>19</v>
      </c>
      <c r="I648" s="11">
        <f t="shared" si="20"/>
        <v>43666</v>
      </c>
      <c r="J648" s="11" t="str">
        <f t="shared" si="21"/>
        <v/>
      </c>
    </row>
    <row r="649" spans="1:10" x14ac:dyDescent="0.35">
      <c r="A649" s="19">
        <v>43666</v>
      </c>
      <c r="B649" s="20">
        <v>20</v>
      </c>
      <c r="C649" s="17">
        <v>50.604900000000001</v>
      </c>
      <c r="D649" s="19">
        <v>43666</v>
      </c>
      <c r="E649" s="20">
        <v>20</v>
      </c>
      <c r="I649" s="11">
        <f t="shared" si="20"/>
        <v>43666</v>
      </c>
      <c r="J649" s="11" t="str">
        <f t="shared" si="21"/>
        <v/>
      </c>
    </row>
    <row r="650" spans="1:10" x14ac:dyDescent="0.35">
      <c r="A650" s="19">
        <v>43666</v>
      </c>
      <c r="B650" s="20">
        <v>21</v>
      </c>
      <c r="C650" s="17">
        <v>44.2911</v>
      </c>
      <c r="D650" s="19">
        <v>43666</v>
      </c>
      <c r="E650" s="20">
        <v>21</v>
      </c>
      <c r="I650" s="11">
        <f t="shared" si="20"/>
        <v>43666</v>
      </c>
      <c r="J650" s="11" t="str">
        <f t="shared" si="21"/>
        <v/>
      </c>
    </row>
    <row r="651" spans="1:10" x14ac:dyDescent="0.35">
      <c r="A651" s="19">
        <v>43667</v>
      </c>
      <c r="B651" s="20">
        <v>14</v>
      </c>
      <c r="C651" s="17">
        <v>27.023299999999999</v>
      </c>
      <c r="D651" s="19">
        <v>43667</v>
      </c>
      <c r="E651" s="20">
        <v>14</v>
      </c>
      <c r="F651" s="18">
        <f>MAX(AVERAGE(C651:C654),AVERAGE(C652:C655),AVERAGE(C653:C656),AVERAGE(C654:C657),AVERAGE(C655:C658))</f>
        <v>48.489825000000003</v>
      </c>
      <c r="G651" s="18">
        <f>MAX(AVERAGE(C651:C653),AVERAGE(C652:C654),AVERAGE(C653:C655),AVERAGE(C654:C656),AVERAGE(C655:C657),AVERAGE(C656:C658))</f>
        <v>51.116466666666668</v>
      </c>
      <c r="H651" s="18">
        <f>MAX(AVERAGE(C651:C652),AVERAGE(C652:C653),AVERAGE(C653:C654),AVERAGE(C654:C655),AVERAGE(C655:C656),AVERAGE(C656:C657),AVERAGE(C657:C658))</f>
        <v>53.529449999999997</v>
      </c>
      <c r="I651" s="11">
        <f t="shared" si="20"/>
        <v>43667</v>
      </c>
      <c r="J651" s="11" t="str">
        <f t="shared" si="21"/>
        <v/>
      </c>
    </row>
    <row r="652" spans="1:10" x14ac:dyDescent="0.35">
      <c r="A652" s="19">
        <v>43667</v>
      </c>
      <c r="B652" s="20">
        <v>15</v>
      </c>
      <c r="C652" s="17">
        <v>29.872</v>
      </c>
      <c r="D652" s="19">
        <v>43667</v>
      </c>
      <c r="E652" s="20">
        <v>15</v>
      </c>
      <c r="I652" s="11">
        <f t="shared" si="20"/>
        <v>43667</v>
      </c>
      <c r="J652" s="11" t="str">
        <f t="shared" si="21"/>
        <v/>
      </c>
    </row>
    <row r="653" spans="1:10" x14ac:dyDescent="0.35">
      <c r="A653" s="19">
        <v>43667</v>
      </c>
      <c r="B653" s="20">
        <v>16</v>
      </c>
      <c r="C653" s="17">
        <v>33.073399999999999</v>
      </c>
      <c r="D653" s="19">
        <v>43667</v>
      </c>
      <c r="E653" s="20">
        <v>16</v>
      </c>
      <c r="I653" s="11">
        <f t="shared" si="20"/>
        <v>43667</v>
      </c>
      <c r="J653" s="11" t="str">
        <f t="shared" si="21"/>
        <v/>
      </c>
    </row>
    <row r="654" spans="1:10" x14ac:dyDescent="0.35">
      <c r="A654" s="19">
        <v>43667</v>
      </c>
      <c r="B654" s="20">
        <v>17</v>
      </c>
      <c r="C654" s="17">
        <v>34.355800000000002</v>
      </c>
      <c r="D654" s="19">
        <v>43667</v>
      </c>
      <c r="E654" s="20">
        <v>17</v>
      </c>
      <c r="I654" s="11">
        <f t="shared" si="20"/>
        <v>43667</v>
      </c>
      <c r="J654" s="11" t="str">
        <f t="shared" si="21"/>
        <v/>
      </c>
    </row>
    <row r="655" spans="1:10" x14ac:dyDescent="0.35">
      <c r="A655" s="19">
        <v>43667</v>
      </c>
      <c r="B655" s="20">
        <v>18</v>
      </c>
      <c r="C655" s="17">
        <v>40.609900000000003</v>
      </c>
      <c r="D655" s="19">
        <v>43667</v>
      </c>
      <c r="E655" s="20">
        <v>18</v>
      </c>
      <c r="I655" s="11">
        <f t="shared" si="20"/>
        <v>43667</v>
      </c>
      <c r="J655" s="11" t="str">
        <f t="shared" si="21"/>
        <v/>
      </c>
    </row>
    <row r="656" spans="1:10" x14ac:dyDescent="0.35">
      <c r="A656" s="19">
        <v>43667</v>
      </c>
      <c r="B656" s="20">
        <v>19</v>
      </c>
      <c r="C656" s="17">
        <v>46.290500000000002</v>
      </c>
      <c r="D656" s="19">
        <v>43667</v>
      </c>
      <c r="E656" s="20">
        <v>19</v>
      </c>
      <c r="I656" s="11">
        <f t="shared" si="20"/>
        <v>43667</v>
      </c>
      <c r="J656" s="11" t="str">
        <f t="shared" si="21"/>
        <v/>
      </c>
    </row>
    <row r="657" spans="1:10" x14ac:dyDescent="0.35">
      <c r="A657" s="19">
        <v>43667</v>
      </c>
      <c r="B657" s="20">
        <v>20</v>
      </c>
      <c r="C657" s="17">
        <v>55.8523</v>
      </c>
      <c r="D657" s="19">
        <v>43667</v>
      </c>
      <c r="E657" s="20">
        <v>20</v>
      </c>
      <c r="H657" s="18"/>
      <c r="I657" s="11">
        <f t="shared" si="20"/>
        <v>43667</v>
      </c>
      <c r="J657" s="11" t="str">
        <f t="shared" si="21"/>
        <v/>
      </c>
    </row>
    <row r="658" spans="1:10" x14ac:dyDescent="0.35">
      <c r="A658" s="19">
        <v>43667</v>
      </c>
      <c r="B658" s="20">
        <v>21</v>
      </c>
      <c r="C658" s="17">
        <v>51.206600000000002</v>
      </c>
      <c r="D658" s="19">
        <v>43667</v>
      </c>
      <c r="E658" s="20">
        <v>21</v>
      </c>
      <c r="I658" s="11">
        <f t="shared" si="20"/>
        <v>43667</v>
      </c>
      <c r="J658" s="11" t="str">
        <f t="shared" si="21"/>
        <v/>
      </c>
    </row>
    <row r="659" spans="1:10" x14ac:dyDescent="0.35">
      <c r="A659" s="19">
        <v>43668</v>
      </c>
      <c r="B659" s="20">
        <v>14</v>
      </c>
      <c r="C659" s="17">
        <v>39.968299999999999</v>
      </c>
      <c r="D659" s="19">
        <v>43668</v>
      </c>
      <c r="E659" s="20">
        <v>14</v>
      </c>
      <c r="F659" s="18">
        <f>MAX(AVERAGE(C659:C662),AVERAGE(C660:C663),AVERAGE(C661:C664),AVERAGE(C662:C665),AVERAGE(C663:C666))</f>
        <v>67.552549999999997</v>
      </c>
      <c r="G659" s="18">
        <f>MAX(AVERAGE(C659:C661),AVERAGE(C660:C662),AVERAGE(C661:C663),AVERAGE(C662:C664),AVERAGE(C663:C665),AVERAGE(C664:C666))</f>
        <v>72.871400000000008</v>
      </c>
      <c r="H659" s="18">
        <f>MAX(AVERAGE(C659:C660),AVERAGE(C660:C661),AVERAGE(C661:C662),AVERAGE(C662:C663),AVERAGE(C663:C664),AVERAGE(C664:C665),AVERAGE(C665:C666))</f>
        <v>79.643000000000001</v>
      </c>
      <c r="I659" s="11">
        <f t="shared" si="20"/>
        <v>43668</v>
      </c>
      <c r="J659" s="11" t="str">
        <f t="shared" si="21"/>
        <v/>
      </c>
    </row>
    <row r="660" spans="1:10" x14ac:dyDescent="0.35">
      <c r="A660" s="19">
        <v>43668</v>
      </c>
      <c r="B660" s="20">
        <v>15</v>
      </c>
      <c r="C660" s="17">
        <v>44.240200000000002</v>
      </c>
      <c r="D660" s="19">
        <v>43668</v>
      </c>
      <c r="E660" s="20">
        <v>15</v>
      </c>
      <c r="I660" s="11">
        <f t="shared" si="20"/>
        <v>43668</v>
      </c>
      <c r="J660" s="11" t="str">
        <f t="shared" si="21"/>
        <v/>
      </c>
    </row>
    <row r="661" spans="1:10" x14ac:dyDescent="0.35">
      <c r="A661" s="19">
        <v>43668</v>
      </c>
      <c r="B661" s="20">
        <v>16</v>
      </c>
      <c r="C661" s="17">
        <v>43.196599999999997</v>
      </c>
      <c r="D661" s="19">
        <v>43668</v>
      </c>
      <c r="E661" s="20">
        <v>16</v>
      </c>
      <c r="I661" s="11">
        <f t="shared" si="20"/>
        <v>43668</v>
      </c>
      <c r="J661" s="11" t="str">
        <f t="shared" si="21"/>
        <v/>
      </c>
    </row>
    <row r="662" spans="1:10" x14ac:dyDescent="0.35">
      <c r="A662" s="19">
        <v>43668</v>
      </c>
      <c r="B662" s="20">
        <v>17</v>
      </c>
      <c r="C662" s="17">
        <v>49.959499999999998</v>
      </c>
      <c r="D662" s="19">
        <v>43668</v>
      </c>
      <c r="E662" s="20">
        <v>17</v>
      </c>
      <c r="I662" s="11">
        <f t="shared" si="20"/>
        <v>43668</v>
      </c>
      <c r="J662" s="11" t="str">
        <f t="shared" si="21"/>
        <v/>
      </c>
    </row>
    <row r="663" spans="1:10" x14ac:dyDescent="0.35">
      <c r="A663" s="19">
        <v>43668</v>
      </c>
      <c r="B663" s="20">
        <v>18</v>
      </c>
      <c r="C663" s="17">
        <v>51.595999999999997</v>
      </c>
      <c r="D663" s="19">
        <v>43668</v>
      </c>
      <c r="E663" s="20">
        <v>18</v>
      </c>
      <c r="I663" s="11">
        <f t="shared" si="20"/>
        <v>43668</v>
      </c>
      <c r="J663" s="11" t="str">
        <f t="shared" si="21"/>
        <v/>
      </c>
    </row>
    <row r="664" spans="1:10" x14ac:dyDescent="0.35">
      <c r="A664" s="19">
        <v>43668</v>
      </c>
      <c r="B664" s="20">
        <v>19</v>
      </c>
      <c r="C664" s="17">
        <v>64.249200000000002</v>
      </c>
      <c r="D664" s="19">
        <v>43668</v>
      </c>
      <c r="E664" s="20">
        <v>19</v>
      </c>
      <c r="I664" s="11">
        <f t="shared" si="20"/>
        <v>43668</v>
      </c>
      <c r="J664" s="11" t="str">
        <f t="shared" si="21"/>
        <v/>
      </c>
    </row>
    <row r="665" spans="1:10" x14ac:dyDescent="0.35">
      <c r="A665" s="19">
        <v>43668</v>
      </c>
      <c r="B665" s="20">
        <v>20</v>
      </c>
      <c r="C665" s="17">
        <v>95.036799999999999</v>
      </c>
      <c r="D665" s="19">
        <v>43668</v>
      </c>
      <c r="E665" s="20">
        <v>20</v>
      </c>
      <c r="I665" s="11">
        <f t="shared" si="20"/>
        <v>43668</v>
      </c>
      <c r="J665" s="11" t="str">
        <f t="shared" si="21"/>
        <v/>
      </c>
    </row>
    <row r="666" spans="1:10" x14ac:dyDescent="0.35">
      <c r="A666" s="19">
        <v>43668</v>
      </c>
      <c r="B666" s="20">
        <v>21</v>
      </c>
      <c r="C666" s="17">
        <v>59.328200000000002</v>
      </c>
      <c r="D666" s="19">
        <v>43668</v>
      </c>
      <c r="E666" s="20">
        <v>21</v>
      </c>
      <c r="I666" s="11">
        <f t="shared" si="20"/>
        <v>43668</v>
      </c>
      <c r="J666" s="11" t="str">
        <f t="shared" si="21"/>
        <v/>
      </c>
    </row>
    <row r="667" spans="1:10" x14ac:dyDescent="0.35">
      <c r="A667" s="19">
        <v>43669</v>
      </c>
      <c r="B667" s="20">
        <v>14</v>
      </c>
      <c r="C667" s="17">
        <v>53.774999999999999</v>
      </c>
      <c r="D667" s="19">
        <v>43669</v>
      </c>
      <c r="E667" s="20">
        <v>14</v>
      </c>
      <c r="F667" s="18">
        <f>MAX(AVERAGE(C667:C670),AVERAGE(C668:C671),AVERAGE(C669:C672),AVERAGE(C670:C673),AVERAGE(C671:C674))</f>
        <v>97.414400000000001</v>
      </c>
      <c r="G667" s="18">
        <f>MAX(AVERAGE(C667:C669),AVERAGE(C668:C670),AVERAGE(C669:C671),AVERAGE(C670:C672),AVERAGE(C671:C673),AVERAGE(C672:C674))</f>
        <v>107.31763333333333</v>
      </c>
      <c r="H667" s="18">
        <f>MAX(AVERAGE(C667:C668),AVERAGE(C668:C669),AVERAGE(C669:C670),AVERAGE(C670:C671),AVERAGE(C671:C672),AVERAGE(C672:C673),AVERAGE(C673:C674))</f>
        <v>122.34639999999999</v>
      </c>
      <c r="I667" s="11">
        <f t="shared" si="20"/>
        <v>43669</v>
      </c>
      <c r="J667" s="11">
        <f t="shared" si="21"/>
        <v>43669</v>
      </c>
    </row>
    <row r="668" spans="1:10" x14ac:dyDescent="0.35">
      <c r="A668" s="19">
        <v>43669</v>
      </c>
      <c r="B668" s="20">
        <v>15</v>
      </c>
      <c r="C668" s="17">
        <v>56.241500000000002</v>
      </c>
      <c r="D668" s="19">
        <v>43669</v>
      </c>
      <c r="E668" s="20">
        <v>15</v>
      </c>
      <c r="I668" s="11">
        <f t="shared" si="20"/>
        <v>43669</v>
      </c>
      <c r="J668" s="11" t="str">
        <f t="shared" si="21"/>
        <v/>
      </c>
    </row>
    <row r="669" spans="1:10" x14ac:dyDescent="0.35">
      <c r="A669" s="19">
        <v>43669</v>
      </c>
      <c r="B669" s="20">
        <v>16</v>
      </c>
      <c r="C669" s="17">
        <v>56.963099999999997</v>
      </c>
      <c r="D669" s="19">
        <v>43669</v>
      </c>
      <c r="E669" s="20">
        <v>16</v>
      </c>
      <c r="I669" s="11">
        <f t="shared" si="20"/>
        <v>43669</v>
      </c>
      <c r="J669" s="11" t="str">
        <f t="shared" si="21"/>
        <v/>
      </c>
    </row>
    <row r="670" spans="1:10" x14ac:dyDescent="0.35">
      <c r="A670" s="19">
        <v>43669</v>
      </c>
      <c r="B670" s="20">
        <v>17</v>
      </c>
      <c r="C670" s="17">
        <v>64.511099999999999</v>
      </c>
      <c r="D670" s="19">
        <v>43669</v>
      </c>
      <c r="E670" s="20">
        <v>17</v>
      </c>
      <c r="I670" s="11">
        <f t="shared" si="20"/>
        <v>43669</v>
      </c>
      <c r="J670" s="11" t="str">
        <f t="shared" si="21"/>
        <v/>
      </c>
    </row>
    <row r="671" spans="1:10" x14ac:dyDescent="0.35">
      <c r="A671" s="19">
        <v>43669</v>
      </c>
      <c r="B671" s="20">
        <v>18</v>
      </c>
      <c r="C671" s="17">
        <v>67.704700000000003</v>
      </c>
      <c r="D671" s="19">
        <v>43669</v>
      </c>
      <c r="E671" s="20">
        <v>18</v>
      </c>
      <c r="I671" s="11">
        <f t="shared" si="20"/>
        <v>43669</v>
      </c>
      <c r="J671" s="11" t="str">
        <f t="shared" si="21"/>
        <v/>
      </c>
    </row>
    <row r="672" spans="1:10" x14ac:dyDescent="0.35">
      <c r="A672" s="19">
        <v>43669</v>
      </c>
      <c r="B672" s="20">
        <v>19</v>
      </c>
      <c r="C672" s="17">
        <v>97.670900000000003</v>
      </c>
      <c r="D672" s="19">
        <v>43669</v>
      </c>
      <c r="E672" s="20">
        <v>19</v>
      </c>
      <c r="I672" s="11">
        <f t="shared" si="20"/>
        <v>43669</v>
      </c>
      <c r="J672" s="11" t="str">
        <f t="shared" si="21"/>
        <v/>
      </c>
    </row>
    <row r="673" spans="1:10" x14ac:dyDescent="0.35">
      <c r="A673" s="19">
        <v>43669</v>
      </c>
      <c r="B673" s="20">
        <v>20</v>
      </c>
      <c r="C673" s="17">
        <v>147.02189999999999</v>
      </c>
      <c r="D673" s="19">
        <v>43669</v>
      </c>
      <c r="E673" s="20">
        <v>20</v>
      </c>
      <c r="H673" s="18"/>
      <c r="I673" s="11">
        <f t="shared" si="20"/>
        <v>43669</v>
      </c>
      <c r="J673" s="11" t="str">
        <f t="shared" si="21"/>
        <v/>
      </c>
    </row>
    <row r="674" spans="1:10" x14ac:dyDescent="0.35">
      <c r="A674" s="19">
        <v>43669</v>
      </c>
      <c r="B674" s="20">
        <v>21</v>
      </c>
      <c r="C674" s="17">
        <v>77.260099999999994</v>
      </c>
      <c r="D674" s="19">
        <v>43669</v>
      </c>
      <c r="E674" s="20">
        <v>21</v>
      </c>
      <c r="I674" s="11">
        <f t="shared" si="20"/>
        <v>43669</v>
      </c>
      <c r="J674" s="11" t="str">
        <f t="shared" si="21"/>
        <v/>
      </c>
    </row>
    <row r="675" spans="1:10" x14ac:dyDescent="0.35">
      <c r="A675" s="19">
        <v>43670</v>
      </c>
      <c r="B675" s="20">
        <v>14</v>
      </c>
      <c r="C675" s="17">
        <v>69.474000000000004</v>
      </c>
      <c r="D675" s="19">
        <v>43670</v>
      </c>
      <c r="E675" s="20">
        <v>14</v>
      </c>
      <c r="F675" s="18">
        <f>MAX(AVERAGE(C675:C678),AVERAGE(C676:C679),AVERAGE(C677:C680),AVERAGE(C678:C681),AVERAGE(C679:C682))</f>
        <v>103.579775</v>
      </c>
      <c r="G675" s="18">
        <f>MAX(AVERAGE(C675:C677),AVERAGE(C676:C678),AVERAGE(C677:C679),AVERAGE(C678:C680),AVERAGE(C679:C681),AVERAGE(C680:C682))</f>
        <v>113.25513333333333</v>
      </c>
      <c r="H675" s="18">
        <f>MAX(AVERAGE(C675:C676),AVERAGE(C676:C677),AVERAGE(C677:C678),AVERAGE(C678:C679),AVERAGE(C679:C680),AVERAGE(C680:C681),AVERAGE(C681:C682))</f>
        <v>130.4649</v>
      </c>
      <c r="I675" s="11">
        <f t="shared" si="20"/>
        <v>43670</v>
      </c>
      <c r="J675" s="11">
        <f t="shared" si="21"/>
        <v>43670</v>
      </c>
    </row>
    <row r="676" spans="1:10" x14ac:dyDescent="0.35">
      <c r="A676" s="19">
        <v>43670</v>
      </c>
      <c r="B676" s="20">
        <v>15</v>
      </c>
      <c r="C676" s="17">
        <v>59.456699999999998</v>
      </c>
      <c r="D676" s="19">
        <v>43670</v>
      </c>
      <c r="E676" s="20">
        <v>15</v>
      </c>
      <c r="I676" s="11">
        <f t="shared" si="20"/>
        <v>43670</v>
      </c>
      <c r="J676" s="11" t="str">
        <f t="shared" si="21"/>
        <v/>
      </c>
    </row>
    <row r="677" spans="1:10" x14ac:dyDescent="0.35">
      <c r="A677" s="19">
        <v>43670</v>
      </c>
      <c r="B677" s="20">
        <v>16</v>
      </c>
      <c r="C677" s="17">
        <v>63.395400000000002</v>
      </c>
      <c r="D677" s="19">
        <v>43670</v>
      </c>
      <c r="E677" s="20">
        <v>16</v>
      </c>
      <c r="I677" s="11">
        <f t="shared" si="20"/>
        <v>43670</v>
      </c>
      <c r="J677" s="11" t="str">
        <f t="shared" si="21"/>
        <v/>
      </c>
    </row>
    <row r="678" spans="1:10" x14ac:dyDescent="0.35">
      <c r="A678" s="19">
        <v>43670</v>
      </c>
      <c r="B678" s="20">
        <v>17</v>
      </c>
      <c r="C678" s="17">
        <v>67.440799999999996</v>
      </c>
      <c r="D678" s="19">
        <v>43670</v>
      </c>
      <c r="E678" s="20">
        <v>17</v>
      </c>
      <c r="I678" s="11">
        <f t="shared" si="20"/>
        <v>43670</v>
      </c>
      <c r="J678" s="11" t="str">
        <f t="shared" si="21"/>
        <v/>
      </c>
    </row>
    <row r="679" spans="1:10" x14ac:dyDescent="0.35">
      <c r="A679" s="19">
        <v>43670</v>
      </c>
      <c r="B679" s="20">
        <v>18</v>
      </c>
      <c r="C679" s="17">
        <v>74.553700000000006</v>
      </c>
      <c r="D679" s="19">
        <v>43670</v>
      </c>
      <c r="E679" s="20">
        <v>18</v>
      </c>
      <c r="I679" s="11">
        <f t="shared" si="20"/>
        <v>43670</v>
      </c>
      <c r="J679" s="11" t="str">
        <f t="shared" si="21"/>
        <v/>
      </c>
    </row>
    <row r="680" spans="1:10" x14ac:dyDescent="0.35">
      <c r="A680" s="19">
        <v>43670</v>
      </c>
      <c r="B680" s="20">
        <v>19</v>
      </c>
      <c r="C680" s="17">
        <v>107.44110000000001</v>
      </c>
      <c r="D680" s="19">
        <v>43670</v>
      </c>
      <c r="E680" s="20">
        <v>19</v>
      </c>
      <c r="I680" s="11">
        <f t="shared" si="20"/>
        <v>43670</v>
      </c>
      <c r="J680" s="11" t="str">
        <f t="shared" si="21"/>
        <v/>
      </c>
    </row>
    <row r="681" spans="1:10" x14ac:dyDescent="0.35">
      <c r="A681" s="19">
        <v>43670</v>
      </c>
      <c r="B681" s="20">
        <v>20</v>
      </c>
      <c r="C681" s="17">
        <v>153.48869999999999</v>
      </c>
      <c r="D681" s="19">
        <v>43670</v>
      </c>
      <c r="E681" s="20">
        <v>20</v>
      </c>
      <c r="I681" s="11">
        <f t="shared" si="20"/>
        <v>43670</v>
      </c>
      <c r="J681" s="11" t="str">
        <f t="shared" si="21"/>
        <v/>
      </c>
    </row>
    <row r="682" spans="1:10" x14ac:dyDescent="0.35">
      <c r="A682" s="19">
        <v>43670</v>
      </c>
      <c r="B682" s="20">
        <v>21</v>
      </c>
      <c r="C682" s="17">
        <v>78.835599999999999</v>
      </c>
      <c r="D682" s="19">
        <v>43670</v>
      </c>
      <c r="E682" s="20">
        <v>21</v>
      </c>
      <c r="I682" s="11">
        <f t="shared" si="20"/>
        <v>43670</v>
      </c>
      <c r="J682" s="11" t="str">
        <f t="shared" si="21"/>
        <v/>
      </c>
    </row>
    <row r="683" spans="1:10" x14ac:dyDescent="0.35">
      <c r="A683" s="19">
        <v>43671</v>
      </c>
      <c r="B683" s="20">
        <v>14</v>
      </c>
      <c r="C683" s="17">
        <v>54.893300000000004</v>
      </c>
      <c r="D683" s="19">
        <v>43671</v>
      </c>
      <c r="E683" s="20">
        <v>14</v>
      </c>
      <c r="F683" s="18">
        <f>MAX(AVERAGE(C683:C686),AVERAGE(C684:C687),AVERAGE(C685:C688),AVERAGE(C686:C689),AVERAGE(C687:C690))</f>
        <v>89.703724999999991</v>
      </c>
      <c r="G683" s="18">
        <f>MAX(AVERAGE(C683:C685),AVERAGE(C684:C686),AVERAGE(C685:C687),AVERAGE(C686:C688),AVERAGE(C687:C689),AVERAGE(C688:C690))</f>
        <v>96.140599999999992</v>
      </c>
      <c r="H683" s="18">
        <f>MAX(AVERAGE(C683:C684),AVERAGE(C684:C685),AVERAGE(C685:C686),AVERAGE(C686:C687),AVERAGE(C687:C688),AVERAGE(C688:C689),AVERAGE(C689:C690))</f>
        <v>108.45115</v>
      </c>
      <c r="I683" s="11">
        <f t="shared" si="20"/>
        <v>43671</v>
      </c>
      <c r="J683" s="11">
        <f t="shared" si="21"/>
        <v>43671</v>
      </c>
    </row>
    <row r="684" spans="1:10" x14ac:dyDescent="0.35">
      <c r="A684" s="19">
        <v>43671</v>
      </c>
      <c r="B684" s="20">
        <v>15</v>
      </c>
      <c r="C684" s="17">
        <v>61.330500000000001</v>
      </c>
      <c r="D684" s="19">
        <v>43671</v>
      </c>
      <c r="E684" s="20">
        <v>15</v>
      </c>
      <c r="I684" s="11">
        <f t="shared" si="20"/>
        <v>43671</v>
      </c>
      <c r="J684" s="11" t="str">
        <f t="shared" si="21"/>
        <v/>
      </c>
    </row>
    <row r="685" spans="1:10" x14ac:dyDescent="0.35">
      <c r="A685" s="19">
        <v>43671</v>
      </c>
      <c r="B685" s="20">
        <v>16</v>
      </c>
      <c r="C685" s="17">
        <v>63.7194</v>
      </c>
      <c r="D685" s="19">
        <v>43671</v>
      </c>
      <c r="E685" s="20">
        <v>16</v>
      </c>
      <c r="H685" s="18"/>
      <c r="I685" s="11">
        <f t="shared" si="20"/>
        <v>43671</v>
      </c>
      <c r="J685" s="11" t="str">
        <f t="shared" si="21"/>
        <v/>
      </c>
    </row>
    <row r="686" spans="1:10" x14ac:dyDescent="0.35">
      <c r="A686" s="19">
        <v>43671</v>
      </c>
      <c r="B686" s="20">
        <v>17</v>
      </c>
      <c r="C686" s="17">
        <v>65.888300000000001</v>
      </c>
      <c r="D686" s="19">
        <v>43671</v>
      </c>
      <c r="E686" s="20">
        <v>17</v>
      </c>
      <c r="I686" s="11">
        <f t="shared" si="20"/>
        <v>43671</v>
      </c>
      <c r="J686" s="11" t="str">
        <f t="shared" si="21"/>
        <v/>
      </c>
    </row>
    <row r="687" spans="1:10" x14ac:dyDescent="0.35">
      <c r="A687" s="19">
        <v>43671</v>
      </c>
      <c r="B687" s="20">
        <v>18</v>
      </c>
      <c r="C687" s="17">
        <v>70.393100000000004</v>
      </c>
      <c r="D687" s="19">
        <v>43671</v>
      </c>
      <c r="E687" s="20">
        <v>18</v>
      </c>
      <c r="I687" s="11">
        <f t="shared" si="20"/>
        <v>43671</v>
      </c>
      <c r="J687" s="11" t="str">
        <f t="shared" si="21"/>
        <v/>
      </c>
    </row>
    <row r="688" spans="1:10" x14ac:dyDescent="0.35">
      <c r="A688" s="19">
        <v>43671</v>
      </c>
      <c r="B688" s="20">
        <v>19</v>
      </c>
      <c r="C688" s="17">
        <v>93.301299999999998</v>
      </c>
      <c r="D688" s="19">
        <v>43671</v>
      </c>
      <c r="E688" s="20">
        <v>19</v>
      </c>
      <c r="I688" s="11">
        <f t="shared" si="20"/>
        <v>43671</v>
      </c>
      <c r="J688" s="11" t="str">
        <f t="shared" si="21"/>
        <v/>
      </c>
    </row>
    <row r="689" spans="1:10" x14ac:dyDescent="0.35">
      <c r="A689" s="19">
        <v>43671</v>
      </c>
      <c r="B689" s="20">
        <v>20</v>
      </c>
      <c r="C689" s="17">
        <v>123.601</v>
      </c>
      <c r="D689" s="19">
        <v>43671</v>
      </c>
      <c r="E689" s="20">
        <v>20</v>
      </c>
      <c r="I689" s="11">
        <f t="shared" si="20"/>
        <v>43671</v>
      </c>
      <c r="J689" s="11" t="str">
        <f t="shared" si="21"/>
        <v/>
      </c>
    </row>
    <row r="690" spans="1:10" x14ac:dyDescent="0.35">
      <c r="A690" s="19">
        <v>43671</v>
      </c>
      <c r="B690" s="20">
        <v>21</v>
      </c>
      <c r="C690" s="17">
        <v>71.519499999999994</v>
      </c>
      <c r="D690" s="19">
        <v>43671</v>
      </c>
      <c r="E690" s="20">
        <v>21</v>
      </c>
      <c r="I690" s="11">
        <f t="shared" si="20"/>
        <v>43671</v>
      </c>
      <c r="J690" s="11" t="str">
        <f t="shared" si="21"/>
        <v/>
      </c>
    </row>
    <row r="691" spans="1:10" x14ac:dyDescent="0.35">
      <c r="A691" s="19">
        <v>43672</v>
      </c>
      <c r="B691" s="20">
        <v>14</v>
      </c>
      <c r="C691" s="17">
        <v>52.577300000000001</v>
      </c>
      <c r="D691" s="19">
        <v>43672</v>
      </c>
      <c r="E691" s="20">
        <v>14</v>
      </c>
      <c r="F691" s="18">
        <f>MAX(AVERAGE(C691:C694),AVERAGE(C692:C695),AVERAGE(C693:C696),AVERAGE(C694:C697),AVERAGE(C695:C698))</f>
        <v>69.553174999999996</v>
      </c>
      <c r="G691" s="18">
        <f>MAX(AVERAGE(C691:C693),AVERAGE(C692:C694),AVERAGE(C693:C695),AVERAGE(C694:C696),AVERAGE(C695:C697),AVERAGE(C696:C698))</f>
        <v>73.279700000000005</v>
      </c>
      <c r="H691" s="18">
        <f>MAX(AVERAGE(C691:C692),AVERAGE(C692:C693),AVERAGE(C693:C694),AVERAGE(C694:C695),AVERAGE(C695:C696),AVERAGE(C696:C697),AVERAGE(C697:C698))</f>
        <v>78.660449999999997</v>
      </c>
      <c r="I691" s="11">
        <f t="shared" si="20"/>
        <v>43672</v>
      </c>
      <c r="J691" s="11" t="str">
        <f t="shared" si="21"/>
        <v/>
      </c>
    </row>
    <row r="692" spans="1:10" x14ac:dyDescent="0.35">
      <c r="A692" s="19">
        <v>43672</v>
      </c>
      <c r="B692" s="20">
        <v>15</v>
      </c>
      <c r="C692" s="17">
        <v>54.097099999999998</v>
      </c>
      <c r="D692" s="19">
        <v>43672</v>
      </c>
      <c r="E692" s="20">
        <v>15</v>
      </c>
      <c r="I692" s="11">
        <f t="shared" si="20"/>
        <v>43672</v>
      </c>
      <c r="J692" s="11" t="str">
        <f t="shared" si="21"/>
        <v/>
      </c>
    </row>
    <row r="693" spans="1:10" x14ac:dyDescent="0.35">
      <c r="A693" s="19">
        <v>43672</v>
      </c>
      <c r="B693" s="20">
        <v>16</v>
      </c>
      <c r="C693" s="17">
        <v>57.201300000000003</v>
      </c>
      <c r="D693" s="19">
        <v>43672</v>
      </c>
      <c r="E693" s="20">
        <v>16</v>
      </c>
      <c r="I693" s="11">
        <f t="shared" si="20"/>
        <v>43672</v>
      </c>
      <c r="J693" s="11" t="str">
        <f t="shared" si="21"/>
        <v/>
      </c>
    </row>
    <row r="694" spans="1:10" x14ac:dyDescent="0.35">
      <c r="A694" s="19">
        <v>43672</v>
      </c>
      <c r="B694" s="20">
        <v>17</v>
      </c>
      <c r="C694" s="17">
        <v>56.235799999999998</v>
      </c>
      <c r="D694" s="19">
        <v>43672</v>
      </c>
      <c r="E694" s="20">
        <v>17</v>
      </c>
      <c r="I694" s="11">
        <f t="shared" si="20"/>
        <v>43672</v>
      </c>
      <c r="J694" s="11" t="str">
        <f t="shared" si="21"/>
        <v/>
      </c>
    </row>
    <row r="695" spans="1:10" x14ac:dyDescent="0.35">
      <c r="A695" s="19">
        <v>43672</v>
      </c>
      <c r="B695" s="20">
        <v>18</v>
      </c>
      <c r="C695" s="17">
        <v>58.373600000000003</v>
      </c>
      <c r="D695" s="19">
        <v>43672</v>
      </c>
      <c r="E695" s="20">
        <v>18</v>
      </c>
      <c r="H695" s="18"/>
      <c r="I695" s="11">
        <f t="shared" si="20"/>
        <v>43672</v>
      </c>
      <c r="J695" s="11" t="str">
        <f t="shared" si="21"/>
        <v/>
      </c>
    </row>
    <row r="696" spans="1:10" x14ac:dyDescent="0.35">
      <c r="A696" s="19">
        <v>43672</v>
      </c>
      <c r="B696" s="20">
        <v>19</v>
      </c>
      <c r="C696" s="17">
        <v>66.018000000000001</v>
      </c>
      <c r="D696" s="19">
        <v>43672</v>
      </c>
      <c r="E696" s="20">
        <v>19</v>
      </c>
      <c r="I696" s="11">
        <f t="shared" si="20"/>
        <v>43672</v>
      </c>
      <c r="J696" s="11" t="str">
        <f t="shared" si="21"/>
        <v/>
      </c>
    </row>
    <row r="697" spans="1:10" x14ac:dyDescent="0.35">
      <c r="A697" s="19">
        <v>43672</v>
      </c>
      <c r="B697" s="20">
        <v>20</v>
      </c>
      <c r="C697" s="17">
        <v>91.302899999999994</v>
      </c>
      <c r="D697" s="19">
        <v>43672</v>
      </c>
      <c r="E697" s="20">
        <v>20</v>
      </c>
      <c r="I697" s="11">
        <f t="shared" si="20"/>
        <v>43672</v>
      </c>
      <c r="J697" s="11" t="str">
        <f t="shared" si="21"/>
        <v/>
      </c>
    </row>
    <row r="698" spans="1:10" x14ac:dyDescent="0.35">
      <c r="A698" s="19">
        <v>43672</v>
      </c>
      <c r="B698" s="20">
        <v>21</v>
      </c>
      <c r="C698" s="17">
        <v>62.5182</v>
      </c>
      <c r="D698" s="19">
        <v>43672</v>
      </c>
      <c r="E698" s="20">
        <v>21</v>
      </c>
      <c r="I698" s="11">
        <f t="shared" si="20"/>
        <v>43672</v>
      </c>
      <c r="J698" s="11" t="str">
        <f t="shared" si="21"/>
        <v/>
      </c>
    </row>
    <row r="699" spans="1:10" x14ac:dyDescent="0.35">
      <c r="A699" s="19">
        <v>43673</v>
      </c>
      <c r="B699" s="20">
        <v>14</v>
      </c>
      <c r="C699" s="17">
        <v>38.946399999999997</v>
      </c>
      <c r="D699" s="19">
        <v>43673</v>
      </c>
      <c r="E699" s="20">
        <v>14</v>
      </c>
      <c r="F699" s="18">
        <f>MAX(AVERAGE(C699:C702),AVERAGE(C700:C703),AVERAGE(C701:C704),AVERAGE(C702:C705),AVERAGE(C703:C706))</f>
        <v>60.1751</v>
      </c>
      <c r="G699" s="18">
        <f>MAX(AVERAGE(C699:C701),AVERAGE(C700:C702),AVERAGE(C701:C703),AVERAGE(C702:C704),AVERAGE(C703:C705),AVERAGE(C704:C706))</f>
        <v>64.005299999999991</v>
      </c>
      <c r="H699" s="18">
        <f>MAX(AVERAGE(C699:C700),AVERAGE(C700:C701),AVERAGE(C701:C702),AVERAGE(C702:C703),AVERAGE(C703:C704),AVERAGE(C704:C705),AVERAGE(C705:C706))</f>
        <v>67.927599999999998</v>
      </c>
      <c r="I699" s="11">
        <f t="shared" si="20"/>
        <v>43673</v>
      </c>
      <c r="J699" s="11" t="str">
        <f t="shared" si="21"/>
        <v/>
      </c>
    </row>
    <row r="700" spans="1:10" x14ac:dyDescent="0.35">
      <c r="A700" s="19">
        <v>43673</v>
      </c>
      <c r="B700" s="20">
        <v>15</v>
      </c>
      <c r="C700" s="17">
        <v>39.643700000000003</v>
      </c>
      <c r="D700" s="19">
        <v>43673</v>
      </c>
      <c r="E700" s="20">
        <v>15</v>
      </c>
      <c r="I700" s="11">
        <f t="shared" si="20"/>
        <v>43673</v>
      </c>
      <c r="J700" s="11" t="str">
        <f t="shared" si="21"/>
        <v/>
      </c>
    </row>
    <row r="701" spans="1:10" x14ac:dyDescent="0.35">
      <c r="A701" s="19">
        <v>43673</v>
      </c>
      <c r="B701" s="20">
        <v>16</v>
      </c>
      <c r="C701" s="17">
        <v>42.686199999999999</v>
      </c>
      <c r="D701" s="19">
        <v>43673</v>
      </c>
      <c r="E701" s="20">
        <v>16</v>
      </c>
      <c r="I701" s="11">
        <f t="shared" si="20"/>
        <v>43673</v>
      </c>
      <c r="J701" s="11" t="str">
        <f t="shared" si="21"/>
        <v/>
      </c>
    </row>
    <row r="702" spans="1:10" x14ac:dyDescent="0.35">
      <c r="A702" s="19">
        <v>43673</v>
      </c>
      <c r="B702" s="20">
        <v>17</v>
      </c>
      <c r="C702" s="17">
        <v>45.410800000000002</v>
      </c>
      <c r="D702" s="19">
        <v>43673</v>
      </c>
      <c r="E702" s="20">
        <v>17</v>
      </c>
      <c r="I702" s="11">
        <f t="shared" si="20"/>
        <v>43673</v>
      </c>
      <c r="J702" s="11" t="str">
        <f t="shared" si="21"/>
        <v/>
      </c>
    </row>
    <row r="703" spans="1:10" x14ac:dyDescent="0.35">
      <c r="A703" s="19">
        <v>43673</v>
      </c>
      <c r="B703" s="20">
        <v>18</v>
      </c>
      <c r="C703" s="17">
        <v>48.6845</v>
      </c>
      <c r="D703" s="19">
        <v>43673</v>
      </c>
      <c r="E703" s="20">
        <v>18</v>
      </c>
      <c r="I703" s="11">
        <f t="shared" si="20"/>
        <v>43673</v>
      </c>
      <c r="J703" s="11" t="str">
        <f t="shared" si="21"/>
        <v/>
      </c>
    </row>
    <row r="704" spans="1:10" x14ac:dyDescent="0.35">
      <c r="A704" s="19">
        <v>43673</v>
      </c>
      <c r="B704" s="20">
        <v>19</v>
      </c>
      <c r="C704" s="17">
        <v>56.160699999999999</v>
      </c>
      <c r="D704" s="19">
        <v>43673</v>
      </c>
      <c r="E704" s="20">
        <v>19</v>
      </c>
      <c r="I704" s="11">
        <f t="shared" si="20"/>
        <v>43673</v>
      </c>
      <c r="J704" s="11" t="str">
        <f t="shared" si="21"/>
        <v/>
      </c>
    </row>
    <row r="705" spans="1:10" x14ac:dyDescent="0.35">
      <c r="A705" s="19">
        <v>43673</v>
      </c>
      <c r="B705" s="20">
        <v>20</v>
      </c>
      <c r="C705" s="17">
        <v>78.255499999999998</v>
      </c>
      <c r="D705" s="19">
        <v>43673</v>
      </c>
      <c r="E705" s="20">
        <v>20</v>
      </c>
      <c r="H705" s="18"/>
      <c r="I705" s="11">
        <f t="shared" si="20"/>
        <v>43673</v>
      </c>
      <c r="J705" s="11" t="str">
        <f t="shared" si="21"/>
        <v/>
      </c>
    </row>
    <row r="706" spans="1:10" x14ac:dyDescent="0.35">
      <c r="A706" s="19">
        <v>43673</v>
      </c>
      <c r="B706" s="20">
        <v>21</v>
      </c>
      <c r="C706" s="17">
        <v>57.599699999999999</v>
      </c>
      <c r="D706" s="19">
        <v>43673</v>
      </c>
      <c r="E706" s="20">
        <v>21</v>
      </c>
      <c r="I706" s="11">
        <f t="shared" si="20"/>
        <v>43673</v>
      </c>
      <c r="J706" s="11" t="str">
        <f t="shared" si="21"/>
        <v/>
      </c>
    </row>
    <row r="707" spans="1:10" x14ac:dyDescent="0.35">
      <c r="A707" s="19">
        <v>43674</v>
      </c>
      <c r="B707" s="20">
        <v>14</v>
      </c>
      <c r="C707" s="17">
        <v>37.676600000000001</v>
      </c>
      <c r="D707" s="19">
        <v>43674</v>
      </c>
      <c r="E707" s="20">
        <v>14</v>
      </c>
      <c r="F707" s="18">
        <f>MAX(AVERAGE(C707:C710),AVERAGE(C708:C711),AVERAGE(C709:C712),AVERAGE(C710:C713),AVERAGE(C711:C714))</f>
        <v>65.1905</v>
      </c>
      <c r="G707" s="18">
        <f>MAX(AVERAGE(C707:C709),AVERAGE(C708:C710),AVERAGE(C709:C711),AVERAGE(C710:C712),AVERAGE(C711:C713),AVERAGE(C712:C714))</f>
        <v>69.950733333333332</v>
      </c>
      <c r="H707" s="18">
        <f>MAX(AVERAGE(C707:C708),AVERAGE(C708:C709),AVERAGE(C709:C710),AVERAGE(C710:C711),AVERAGE(C711:C712),AVERAGE(C712:C713),AVERAGE(C713:C714))</f>
        <v>75.419299999999993</v>
      </c>
      <c r="I707" s="11">
        <f t="shared" si="20"/>
        <v>43674</v>
      </c>
      <c r="J707" s="11" t="str">
        <f t="shared" si="21"/>
        <v/>
      </c>
    </row>
    <row r="708" spans="1:10" x14ac:dyDescent="0.35">
      <c r="A708" s="19">
        <v>43674</v>
      </c>
      <c r="B708" s="20">
        <v>15</v>
      </c>
      <c r="C708" s="17">
        <v>40.285800000000002</v>
      </c>
      <c r="D708" s="19">
        <v>43674</v>
      </c>
      <c r="E708" s="20">
        <v>15</v>
      </c>
      <c r="I708" s="11">
        <f t="shared" ref="I708:I771" si="22">A708</f>
        <v>43674</v>
      </c>
      <c r="J708" s="11" t="str">
        <f t="shared" ref="J708:J771" si="23">IF(F708="","",IF(OR(F708&gt;=80,G708&gt;=80,H708&gt;=80),I708,""))</f>
        <v/>
      </c>
    </row>
    <row r="709" spans="1:10" x14ac:dyDescent="0.35">
      <c r="A709" s="19">
        <v>43674</v>
      </c>
      <c r="B709" s="20">
        <v>16</v>
      </c>
      <c r="C709" s="17">
        <v>43.625500000000002</v>
      </c>
      <c r="D709" s="19">
        <v>43674</v>
      </c>
      <c r="E709" s="20">
        <v>16</v>
      </c>
      <c r="I709" s="11">
        <f t="shared" si="22"/>
        <v>43674</v>
      </c>
      <c r="J709" s="11" t="str">
        <f t="shared" si="23"/>
        <v/>
      </c>
    </row>
    <row r="710" spans="1:10" x14ac:dyDescent="0.35">
      <c r="A710" s="19">
        <v>43674</v>
      </c>
      <c r="B710" s="20">
        <v>17</v>
      </c>
      <c r="C710" s="17">
        <v>44.943800000000003</v>
      </c>
      <c r="D710" s="19">
        <v>43674</v>
      </c>
      <c r="E710" s="20">
        <v>17</v>
      </c>
      <c r="I710" s="11">
        <f t="shared" si="22"/>
        <v>43674</v>
      </c>
      <c r="J710" s="11" t="str">
        <f t="shared" si="23"/>
        <v/>
      </c>
    </row>
    <row r="711" spans="1:10" x14ac:dyDescent="0.35">
      <c r="A711" s="19">
        <v>43674</v>
      </c>
      <c r="B711" s="20">
        <v>18</v>
      </c>
      <c r="C711" s="17">
        <v>50.909799999999997</v>
      </c>
      <c r="D711" s="19">
        <v>43674</v>
      </c>
      <c r="E711" s="20">
        <v>18</v>
      </c>
      <c r="I711" s="11">
        <f t="shared" si="22"/>
        <v>43674</v>
      </c>
      <c r="J711" s="11" t="str">
        <f t="shared" si="23"/>
        <v/>
      </c>
    </row>
    <row r="712" spans="1:10" x14ac:dyDescent="0.35">
      <c r="A712" s="19">
        <v>43674</v>
      </c>
      <c r="B712" s="20">
        <v>19</v>
      </c>
      <c r="C712" s="17">
        <v>63.771500000000003</v>
      </c>
      <c r="D712" s="19">
        <v>43674</v>
      </c>
      <c r="E712" s="20">
        <v>19</v>
      </c>
      <c r="I712" s="11">
        <f t="shared" si="22"/>
        <v>43674</v>
      </c>
      <c r="J712" s="11" t="str">
        <f t="shared" si="23"/>
        <v/>
      </c>
    </row>
    <row r="713" spans="1:10" x14ac:dyDescent="0.35">
      <c r="A713" s="19">
        <v>43674</v>
      </c>
      <c r="B713" s="20">
        <v>20</v>
      </c>
      <c r="C713" s="17">
        <v>87.067099999999996</v>
      </c>
      <c r="D713" s="19">
        <v>43674</v>
      </c>
      <c r="E713" s="20">
        <v>20</v>
      </c>
      <c r="I713" s="11">
        <f t="shared" si="22"/>
        <v>43674</v>
      </c>
      <c r="J713" s="11" t="str">
        <f t="shared" si="23"/>
        <v/>
      </c>
    </row>
    <row r="714" spans="1:10" x14ac:dyDescent="0.35">
      <c r="A714" s="19">
        <v>43674</v>
      </c>
      <c r="B714" s="20">
        <v>21</v>
      </c>
      <c r="C714" s="17">
        <v>59.013599999999997</v>
      </c>
      <c r="D714" s="19">
        <v>43674</v>
      </c>
      <c r="E714" s="20">
        <v>21</v>
      </c>
      <c r="I714" s="11">
        <f t="shared" si="22"/>
        <v>43674</v>
      </c>
      <c r="J714" s="11" t="str">
        <f t="shared" si="23"/>
        <v/>
      </c>
    </row>
    <row r="715" spans="1:10" x14ac:dyDescent="0.35">
      <c r="A715" s="19">
        <v>43675</v>
      </c>
      <c r="B715" s="20">
        <v>14</v>
      </c>
      <c r="C715" s="17">
        <v>42.293900000000001</v>
      </c>
      <c r="D715" s="19">
        <v>43675</v>
      </c>
      <c r="E715" s="20">
        <v>14</v>
      </c>
      <c r="F715" s="18">
        <f>MAX(AVERAGE(C715:C718),AVERAGE(C716:C719),AVERAGE(C717:C720),AVERAGE(C718:C721),AVERAGE(C719:C722))</f>
        <v>72.416124999999994</v>
      </c>
      <c r="G715" s="18">
        <f>MAX(AVERAGE(C715:C717),AVERAGE(C716:C718),AVERAGE(C717:C719),AVERAGE(C718:C720),AVERAGE(C719:C721),AVERAGE(C720:C722))</f>
        <v>77.011833333333328</v>
      </c>
      <c r="H715" s="18">
        <f>MAX(AVERAGE(C715:C716),AVERAGE(C716:C717),AVERAGE(C717:C718),AVERAGE(C718:C719),AVERAGE(C719:C720),AVERAGE(C720:C721),AVERAGE(C721:C722))</f>
        <v>85.009249999999994</v>
      </c>
      <c r="I715" s="11">
        <f t="shared" si="22"/>
        <v>43675</v>
      </c>
      <c r="J715" s="11">
        <f t="shared" si="23"/>
        <v>43675</v>
      </c>
    </row>
    <row r="716" spans="1:10" x14ac:dyDescent="0.35">
      <c r="A716" s="19">
        <v>43675</v>
      </c>
      <c r="B716" s="20">
        <v>15</v>
      </c>
      <c r="C716" s="17">
        <v>45.921700000000001</v>
      </c>
      <c r="D716" s="19">
        <v>43675</v>
      </c>
      <c r="E716" s="20">
        <v>15</v>
      </c>
      <c r="I716" s="11">
        <f t="shared" si="22"/>
        <v>43675</v>
      </c>
      <c r="J716" s="11" t="str">
        <f t="shared" si="23"/>
        <v/>
      </c>
    </row>
    <row r="717" spans="1:10" x14ac:dyDescent="0.35">
      <c r="A717" s="19">
        <v>43675</v>
      </c>
      <c r="B717" s="20">
        <v>16</v>
      </c>
      <c r="C717" s="17">
        <v>55.314900000000002</v>
      </c>
      <c r="D717" s="19">
        <v>43675</v>
      </c>
      <c r="E717" s="20">
        <v>16</v>
      </c>
      <c r="I717" s="11">
        <f t="shared" si="22"/>
        <v>43675</v>
      </c>
      <c r="J717" s="11" t="str">
        <f t="shared" si="23"/>
        <v/>
      </c>
    </row>
    <row r="718" spans="1:10" x14ac:dyDescent="0.35">
      <c r="A718" s="19">
        <v>43675</v>
      </c>
      <c r="B718" s="20">
        <v>17</v>
      </c>
      <c r="C718" s="17">
        <v>55.706699999999998</v>
      </c>
      <c r="D718" s="19">
        <v>43675</v>
      </c>
      <c r="E718" s="20">
        <v>17</v>
      </c>
      <c r="I718" s="11">
        <f t="shared" si="22"/>
        <v>43675</v>
      </c>
      <c r="J718" s="11" t="str">
        <f t="shared" si="23"/>
        <v/>
      </c>
    </row>
    <row r="719" spans="1:10" x14ac:dyDescent="0.35">
      <c r="A719" s="19">
        <v>43675</v>
      </c>
      <c r="B719" s="20">
        <v>18</v>
      </c>
      <c r="C719" s="17">
        <v>58.628999999999998</v>
      </c>
      <c r="D719" s="19">
        <v>43675</v>
      </c>
      <c r="E719" s="20">
        <v>18</v>
      </c>
      <c r="I719" s="11">
        <f t="shared" si="22"/>
        <v>43675</v>
      </c>
      <c r="J719" s="11" t="str">
        <f t="shared" si="23"/>
        <v/>
      </c>
    </row>
    <row r="720" spans="1:10" x14ac:dyDescent="0.35">
      <c r="A720" s="19">
        <v>43675</v>
      </c>
      <c r="B720" s="20">
        <v>19</v>
      </c>
      <c r="C720" s="17">
        <v>69.798199999999994</v>
      </c>
      <c r="D720" s="19">
        <v>43675</v>
      </c>
      <c r="E720" s="20">
        <v>19</v>
      </c>
      <c r="I720" s="11">
        <f t="shared" si="22"/>
        <v>43675</v>
      </c>
      <c r="J720" s="11" t="str">
        <f t="shared" si="23"/>
        <v/>
      </c>
    </row>
    <row r="721" spans="1:10" x14ac:dyDescent="0.35">
      <c r="A721" s="19">
        <v>43675</v>
      </c>
      <c r="B721" s="20">
        <v>20</v>
      </c>
      <c r="C721" s="17">
        <v>100.22029999999999</v>
      </c>
      <c r="D721" s="19">
        <v>43675</v>
      </c>
      <c r="E721" s="20">
        <v>20</v>
      </c>
      <c r="I721" s="11">
        <f t="shared" si="22"/>
        <v>43675</v>
      </c>
      <c r="J721" s="11" t="str">
        <f t="shared" si="23"/>
        <v/>
      </c>
    </row>
    <row r="722" spans="1:10" x14ac:dyDescent="0.35">
      <c r="A722" s="19">
        <v>43675</v>
      </c>
      <c r="B722" s="20">
        <v>21</v>
      </c>
      <c r="C722" s="17">
        <v>61.017000000000003</v>
      </c>
      <c r="D722" s="19">
        <v>43675</v>
      </c>
      <c r="E722" s="20">
        <v>21</v>
      </c>
      <c r="I722" s="11">
        <f t="shared" si="22"/>
        <v>43675</v>
      </c>
      <c r="J722" s="11" t="str">
        <f t="shared" si="23"/>
        <v/>
      </c>
    </row>
    <row r="723" spans="1:10" x14ac:dyDescent="0.35">
      <c r="A723" s="19">
        <v>43676</v>
      </c>
      <c r="B723" s="20">
        <v>14</v>
      </c>
      <c r="C723" s="17">
        <v>47.474800000000002</v>
      </c>
      <c r="D723" s="19">
        <v>43676</v>
      </c>
      <c r="E723" s="20">
        <v>14</v>
      </c>
      <c r="F723" s="18">
        <f>MAX(AVERAGE(C723:C726),AVERAGE(C724:C727),AVERAGE(C725:C728),AVERAGE(C726:C729),AVERAGE(C727:C730))</f>
        <v>62.812550000000002</v>
      </c>
      <c r="G723" s="18">
        <f>MAX(AVERAGE(C723:C725),AVERAGE(C724:C726),AVERAGE(C725:C727),AVERAGE(C726:C728),AVERAGE(C727:C729),AVERAGE(C728:C730))</f>
        <v>64.444500000000005</v>
      </c>
      <c r="H723" s="18">
        <f>MAX(AVERAGE(C723:C724),AVERAGE(C724:C725),AVERAGE(C725:C726),AVERAGE(C726:C727),AVERAGE(C727:C728),AVERAGE(C728:C729),AVERAGE(C729:C730))</f>
        <v>67.922899999999998</v>
      </c>
      <c r="I723" s="11">
        <f t="shared" si="22"/>
        <v>43676</v>
      </c>
      <c r="J723" s="11" t="str">
        <f t="shared" si="23"/>
        <v/>
      </c>
    </row>
    <row r="724" spans="1:10" x14ac:dyDescent="0.35">
      <c r="A724" s="19">
        <v>43676</v>
      </c>
      <c r="B724" s="20">
        <v>15</v>
      </c>
      <c r="C724" s="17">
        <v>50.189</v>
      </c>
      <c r="D724" s="19">
        <v>43676</v>
      </c>
      <c r="E724" s="20">
        <v>15</v>
      </c>
      <c r="I724" s="11">
        <f t="shared" si="22"/>
        <v>43676</v>
      </c>
      <c r="J724" s="11" t="str">
        <f t="shared" si="23"/>
        <v/>
      </c>
    </row>
    <row r="725" spans="1:10" x14ac:dyDescent="0.35">
      <c r="A725" s="19">
        <v>43676</v>
      </c>
      <c r="B725" s="20">
        <v>16</v>
      </c>
      <c r="C725" s="17">
        <v>47.434699999999999</v>
      </c>
      <c r="D725" s="19">
        <v>43676</v>
      </c>
      <c r="E725" s="20">
        <v>16</v>
      </c>
      <c r="I725" s="11">
        <f t="shared" si="22"/>
        <v>43676</v>
      </c>
      <c r="J725" s="11" t="str">
        <f t="shared" si="23"/>
        <v/>
      </c>
    </row>
    <row r="726" spans="1:10" x14ac:dyDescent="0.35">
      <c r="A726" s="19">
        <v>43676</v>
      </c>
      <c r="B726" s="20">
        <v>17</v>
      </c>
      <c r="C726" s="17">
        <v>57.916699999999999</v>
      </c>
      <c r="D726" s="19">
        <v>43676</v>
      </c>
      <c r="E726" s="20">
        <v>17</v>
      </c>
      <c r="I726" s="11">
        <f t="shared" si="22"/>
        <v>43676</v>
      </c>
      <c r="J726" s="11" t="str">
        <f t="shared" si="23"/>
        <v/>
      </c>
    </row>
    <row r="727" spans="1:10" x14ac:dyDescent="0.35">
      <c r="A727" s="19">
        <v>43676</v>
      </c>
      <c r="B727" s="20">
        <v>18</v>
      </c>
      <c r="C727" s="17">
        <v>57.487699999999997</v>
      </c>
      <c r="D727" s="19">
        <v>43676</v>
      </c>
      <c r="E727" s="20">
        <v>18</v>
      </c>
      <c r="I727" s="11">
        <f t="shared" si="22"/>
        <v>43676</v>
      </c>
      <c r="J727" s="11" t="str">
        <f t="shared" si="23"/>
        <v/>
      </c>
    </row>
    <row r="728" spans="1:10" x14ac:dyDescent="0.35">
      <c r="A728" s="19">
        <v>43676</v>
      </c>
      <c r="B728" s="20">
        <v>19</v>
      </c>
      <c r="C728" s="17">
        <v>64.287800000000004</v>
      </c>
      <c r="D728" s="19">
        <v>43676</v>
      </c>
      <c r="E728" s="20">
        <v>19</v>
      </c>
      <c r="I728" s="11">
        <f t="shared" si="22"/>
        <v>43676</v>
      </c>
      <c r="J728" s="11" t="str">
        <f t="shared" si="23"/>
        <v/>
      </c>
    </row>
    <row r="729" spans="1:10" x14ac:dyDescent="0.35">
      <c r="A729" s="19">
        <v>43676</v>
      </c>
      <c r="B729" s="20">
        <v>20</v>
      </c>
      <c r="C729" s="17">
        <v>71.558000000000007</v>
      </c>
      <c r="D729" s="19">
        <v>43676</v>
      </c>
      <c r="E729" s="20">
        <v>20</v>
      </c>
      <c r="I729" s="11">
        <f t="shared" si="22"/>
        <v>43676</v>
      </c>
      <c r="J729" s="11" t="str">
        <f t="shared" si="23"/>
        <v/>
      </c>
    </row>
    <row r="730" spans="1:10" x14ac:dyDescent="0.35">
      <c r="A730" s="19">
        <v>43676</v>
      </c>
      <c r="B730" s="20">
        <v>21</v>
      </c>
      <c r="C730" s="17">
        <v>56.0212</v>
      </c>
      <c r="D730" s="19">
        <v>43676</v>
      </c>
      <c r="E730" s="20">
        <v>21</v>
      </c>
      <c r="I730" s="11">
        <f t="shared" si="22"/>
        <v>43676</v>
      </c>
      <c r="J730" s="11" t="str">
        <f t="shared" si="23"/>
        <v/>
      </c>
    </row>
    <row r="731" spans="1:10" x14ac:dyDescent="0.35">
      <c r="A731" s="19">
        <v>43677</v>
      </c>
      <c r="B731" s="20">
        <v>14</v>
      </c>
      <c r="C731" s="17">
        <v>44.981999999999999</v>
      </c>
      <c r="D731" s="19">
        <v>43677</v>
      </c>
      <c r="E731" s="20">
        <v>14</v>
      </c>
      <c r="F731" s="18">
        <f>MAX(AVERAGE(C731:C734),AVERAGE(C732:C735),AVERAGE(C733:C736),AVERAGE(C734:C737),AVERAGE(C735:C738))</f>
        <v>61.623349999999995</v>
      </c>
      <c r="G731" s="18">
        <f>MAX(AVERAGE(C731:C733),AVERAGE(C732:C734),AVERAGE(C733:C735),AVERAGE(C734:C736),AVERAGE(C735:C737),AVERAGE(C736:C738))</f>
        <v>63.101666666666659</v>
      </c>
      <c r="H731" s="18">
        <f>MAX(AVERAGE(C731:C732),AVERAGE(C732:C733),AVERAGE(C733:C734),AVERAGE(C734:C735),AVERAGE(C735:C736),AVERAGE(C736:C737),AVERAGE(C737:C738))</f>
        <v>66.268149999999991</v>
      </c>
      <c r="I731" s="11">
        <f t="shared" si="22"/>
        <v>43677</v>
      </c>
      <c r="J731" s="11" t="str">
        <f t="shared" si="23"/>
        <v/>
      </c>
    </row>
    <row r="732" spans="1:10" x14ac:dyDescent="0.35">
      <c r="A732" s="19">
        <v>43677</v>
      </c>
      <c r="B732" s="20">
        <v>15</v>
      </c>
      <c r="C732" s="17">
        <v>60.0685</v>
      </c>
      <c r="D732" s="19">
        <v>43677</v>
      </c>
      <c r="E732" s="20">
        <v>15</v>
      </c>
      <c r="I732" s="11">
        <f t="shared" si="22"/>
        <v>43677</v>
      </c>
      <c r="J732" s="11" t="str">
        <f t="shared" si="23"/>
        <v/>
      </c>
    </row>
    <row r="733" spans="1:10" x14ac:dyDescent="0.35">
      <c r="A733" s="19">
        <v>43677</v>
      </c>
      <c r="B733" s="20">
        <v>16</v>
      </c>
      <c r="C733" s="17">
        <v>54.583300000000001</v>
      </c>
      <c r="D733" s="19">
        <v>43677</v>
      </c>
      <c r="E733" s="20">
        <v>16</v>
      </c>
      <c r="H733" s="18"/>
      <c r="I733" s="11">
        <f t="shared" si="22"/>
        <v>43677</v>
      </c>
      <c r="J733" s="11" t="str">
        <f t="shared" si="23"/>
        <v/>
      </c>
    </row>
    <row r="734" spans="1:10" x14ac:dyDescent="0.35">
      <c r="A734" s="19">
        <v>43677</v>
      </c>
      <c r="B734" s="20">
        <v>17</v>
      </c>
      <c r="C734" s="17">
        <v>57.341799999999999</v>
      </c>
      <c r="D734" s="19">
        <v>43677</v>
      </c>
      <c r="E734" s="20">
        <v>17</v>
      </c>
      <c r="I734" s="11">
        <f t="shared" si="22"/>
        <v>43677</v>
      </c>
      <c r="J734" s="11" t="str">
        <f t="shared" si="23"/>
        <v/>
      </c>
    </row>
    <row r="735" spans="1:10" x14ac:dyDescent="0.35">
      <c r="A735" s="19">
        <v>43677</v>
      </c>
      <c r="B735" s="20">
        <v>18</v>
      </c>
      <c r="C735" s="17">
        <v>56.615299999999998</v>
      </c>
      <c r="D735" s="19">
        <v>43677</v>
      </c>
      <c r="E735" s="20">
        <v>18</v>
      </c>
      <c r="I735" s="11">
        <f t="shared" si="22"/>
        <v>43677</v>
      </c>
      <c r="J735" s="11" t="str">
        <f t="shared" si="23"/>
        <v/>
      </c>
    </row>
    <row r="736" spans="1:10" x14ac:dyDescent="0.35">
      <c r="A736" s="19">
        <v>43677</v>
      </c>
      <c r="B736" s="20">
        <v>19</v>
      </c>
      <c r="C736" s="17">
        <v>57.191299999999998</v>
      </c>
      <c r="D736" s="19">
        <v>43677</v>
      </c>
      <c r="E736" s="20">
        <v>19</v>
      </c>
      <c r="I736" s="11">
        <f t="shared" si="22"/>
        <v>43677</v>
      </c>
      <c r="J736" s="11" t="str">
        <f t="shared" si="23"/>
        <v/>
      </c>
    </row>
    <row r="737" spans="1:10" x14ac:dyDescent="0.35">
      <c r="A737" s="19">
        <v>43677</v>
      </c>
      <c r="B737" s="20">
        <v>20</v>
      </c>
      <c r="C737" s="17">
        <v>75.344999999999999</v>
      </c>
      <c r="D737" s="19">
        <v>43677</v>
      </c>
      <c r="E737" s="20">
        <v>20</v>
      </c>
      <c r="I737" s="11">
        <f t="shared" si="22"/>
        <v>43677</v>
      </c>
      <c r="J737" s="11" t="str">
        <f t="shared" si="23"/>
        <v/>
      </c>
    </row>
    <row r="738" spans="1:10" x14ac:dyDescent="0.35">
      <c r="A738" s="19">
        <v>43677</v>
      </c>
      <c r="B738" s="20">
        <v>21</v>
      </c>
      <c r="C738" s="17">
        <v>56.768700000000003</v>
      </c>
      <c r="D738" s="19">
        <v>43677</v>
      </c>
      <c r="E738" s="20">
        <v>21</v>
      </c>
      <c r="I738" s="11">
        <f t="shared" si="22"/>
        <v>43677</v>
      </c>
      <c r="J738" s="11" t="str">
        <f t="shared" si="23"/>
        <v/>
      </c>
    </row>
    <row r="739" spans="1:10" x14ac:dyDescent="0.35">
      <c r="A739" s="19">
        <v>43678</v>
      </c>
      <c r="B739" s="20">
        <v>14</v>
      </c>
      <c r="C739" s="17">
        <v>33.159700000000001</v>
      </c>
      <c r="D739" s="19">
        <v>43678</v>
      </c>
      <c r="E739" s="20">
        <v>14</v>
      </c>
      <c r="F739" s="18">
        <f>MAX(AVERAGE(C739:C742),AVERAGE(C740:C743),AVERAGE(C741:C744),AVERAGE(C742:C745),AVERAGE(C743:C746))</f>
        <v>54.019800000000004</v>
      </c>
      <c r="G739" s="18">
        <f>MAX(AVERAGE(C739:C741),AVERAGE(C740:C742),AVERAGE(C741:C743),AVERAGE(C742:C744),AVERAGE(C743:C745),AVERAGE(C744:C746))</f>
        <v>55.928333333333342</v>
      </c>
      <c r="H739" s="18">
        <f>MAX(AVERAGE(C739:C740),AVERAGE(C740:C741),AVERAGE(C741:C742),AVERAGE(C742:C743),AVERAGE(C743:C744),AVERAGE(C744:C745),AVERAGE(C745:C746))</f>
        <v>57.708300000000008</v>
      </c>
      <c r="I739" s="11">
        <f t="shared" si="22"/>
        <v>43678</v>
      </c>
      <c r="J739" s="11" t="str">
        <f t="shared" si="23"/>
        <v/>
      </c>
    </row>
    <row r="740" spans="1:10" x14ac:dyDescent="0.35">
      <c r="A740" s="19">
        <v>43678</v>
      </c>
      <c r="B740" s="20">
        <v>15</v>
      </c>
      <c r="C740" s="17">
        <v>32.101700000000001</v>
      </c>
      <c r="D740" s="19">
        <v>43678</v>
      </c>
      <c r="E740" s="20">
        <v>15</v>
      </c>
      <c r="I740" s="11">
        <f t="shared" si="22"/>
        <v>43678</v>
      </c>
      <c r="J740" s="11" t="str">
        <f t="shared" si="23"/>
        <v/>
      </c>
    </row>
    <row r="741" spans="1:10" x14ac:dyDescent="0.35">
      <c r="A741" s="19">
        <v>43678</v>
      </c>
      <c r="B741" s="20">
        <v>16</v>
      </c>
      <c r="C741" s="17">
        <v>37.4846</v>
      </c>
      <c r="D741" s="19">
        <v>43678</v>
      </c>
      <c r="E741" s="20">
        <v>16</v>
      </c>
      <c r="I741" s="11">
        <f t="shared" si="22"/>
        <v>43678</v>
      </c>
      <c r="J741" s="11" t="str">
        <f t="shared" si="23"/>
        <v/>
      </c>
    </row>
    <row r="742" spans="1:10" x14ac:dyDescent="0.35">
      <c r="A742" s="19">
        <v>43678</v>
      </c>
      <c r="B742" s="20">
        <v>17</v>
      </c>
      <c r="C742" s="17">
        <v>42.044199999999996</v>
      </c>
      <c r="D742" s="19">
        <v>43678</v>
      </c>
      <c r="E742" s="20">
        <v>17</v>
      </c>
      <c r="I742" s="11">
        <f t="shared" si="22"/>
        <v>43678</v>
      </c>
      <c r="J742" s="11" t="str">
        <f t="shared" si="23"/>
        <v/>
      </c>
    </row>
    <row r="743" spans="1:10" x14ac:dyDescent="0.35">
      <c r="A743" s="19">
        <v>43678</v>
      </c>
      <c r="B743" s="20">
        <v>18</v>
      </c>
      <c r="C743" s="17">
        <v>52.368400000000001</v>
      </c>
      <c r="D743" s="19">
        <v>43678</v>
      </c>
      <c r="E743" s="20">
        <v>18</v>
      </c>
      <c r="H743" s="18"/>
      <c r="I743" s="11">
        <f t="shared" si="22"/>
        <v>43678</v>
      </c>
      <c r="J743" s="11" t="str">
        <f t="shared" si="23"/>
        <v/>
      </c>
    </row>
    <row r="744" spans="1:10" x14ac:dyDescent="0.35">
      <c r="A744" s="19">
        <v>43678</v>
      </c>
      <c r="B744" s="20">
        <v>19</v>
      </c>
      <c r="C744" s="17">
        <v>50.692500000000003</v>
      </c>
      <c r="D744" s="19">
        <v>43678</v>
      </c>
      <c r="E744" s="20">
        <v>19</v>
      </c>
      <c r="I744" s="11">
        <f t="shared" si="22"/>
        <v>43678</v>
      </c>
      <c r="J744" s="11" t="str">
        <f t="shared" si="23"/>
        <v/>
      </c>
    </row>
    <row r="745" spans="1:10" x14ac:dyDescent="0.35">
      <c r="A745" s="19">
        <v>43678</v>
      </c>
      <c r="B745" s="20">
        <v>20</v>
      </c>
      <c r="C745" s="17">
        <v>64.724100000000007</v>
      </c>
      <c r="D745" s="19">
        <v>43678</v>
      </c>
      <c r="E745" s="20">
        <v>20</v>
      </c>
      <c r="I745" s="11">
        <f t="shared" si="22"/>
        <v>43678</v>
      </c>
      <c r="J745" s="11" t="str">
        <f t="shared" si="23"/>
        <v/>
      </c>
    </row>
    <row r="746" spans="1:10" x14ac:dyDescent="0.35">
      <c r="A746" s="19">
        <v>43678</v>
      </c>
      <c r="B746" s="20">
        <v>21</v>
      </c>
      <c r="C746" s="17">
        <v>48.294199999999996</v>
      </c>
      <c r="D746" s="19">
        <v>43678</v>
      </c>
      <c r="E746" s="20">
        <v>21</v>
      </c>
      <c r="I746" s="11">
        <f t="shared" si="22"/>
        <v>43678</v>
      </c>
      <c r="J746" s="11" t="str">
        <f t="shared" si="23"/>
        <v/>
      </c>
    </row>
    <row r="747" spans="1:10" x14ac:dyDescent="0.35">
      <c r="A747" s="19">
        <v>43679</v>
      </c>
      <c r="B747" s="20">
        <v>14</v>
      </c>
      <c r="C747" s="17">
        <v>39</v>
      </c>
      <c r="D747" s="19">
        <v>43679</v>
      </c>
      <c r="E747" s="20">
        <v>14</v>
      </c>
      <c r="F747" s="18">
        <f>MAX(AVERAGE(C747:C750),AVERAGE(C748:C751),AVERAGE(C749:C752),AVERAGE(C750:C753),AVERAGE(C751:C754))</f>
        <v>59.815925000000007</v>
      </c>
      <c r="G747" s="18">
        <f>MAX(AVERAGE(C747:C749),AVERAGE(C748:C750),AVERAGE(C749:C751),AVERAGE(C750:C752),AVERAGE(C751:C753),AVERAGE(C752:C754))</f>
        <v>61.518166666666673</v>
      </c>
      <c r="H747" s="18">
        <f>MAX(AVERAGE(C747:C748),AVERAGE(C748:C749),AVERAGE(C749:C750),AVERAGE(C750:C751),AVERAGE(C751:C752),AVERAGE(C752:C753),AVERAGE(C753:C754))</f>
        <v>64.011949999999999</v>
      </c>
      <c r="I747" s="11">
        <f t="shared" si="22"/>
        <v>43679</v>
      </c>
      <c r="J747" s="11" t="str">
        <f t="shared" si="23"/>
        <v/>
      </c>
    </row>
    <row r="748" spans="1:10" x14ac:dyDescent="0.35">
      <c r="A748" s="19">
        <v>43679</v>
      </c>
      <c r="B748" s="20">
        <v>15</v>
      </c>
      <c r="C748" s="17">
        <v>42.343000000000004</v>
      </c>
      <c r="D748" s="19">
        <v>43679</v>
      </c>
      <c r="E748" s="20">
        <v>15</v>
      </c>
      <c r="I748" s="11">
        <f t="shared" si="22"/>
        <v>43679</v>
      </c>
      <c r="J748" s="11" t="str">
        <f t="shared" si="23"/>
        <v/>
      </c>
    </row>
    <row r="749" spans="1:10" x14ac:dyDescent="0.35">
      <c r="A749" s="19">
        <v>43679</v>
      </c>
      <c r="B749" s="20">
        <v>16</v>
      </c>
      <c r="C749" s="17">
        <v>47.828600000000002</v>
      </c>
      <c r="D749" s="19">
        <v>43679</v>
      </c>
      <c r="E749" s="20">
        <v>16</v>
      </c>
      <c r="I749" s="11">
        <f t="shared" si="22"/>
        <v>43679</v>
      </c>
      <c r="J749" s="11" t="str">
        <f t="shared" si="23"/>
        <v/>
      </c>
    </row>
    <row r="750" spans="1:10" x14ac:dyDescent="0.35">
      <c r="A750" s="19">
        <v>43679</v>
      </c>
      <c r="B750" s="20">
        <v>17</v>
      </c>
      <c r="C750" s="17">
        <v>54.709200000000003</v>
      </c>
      <c r="D750" s="19">
        <v>43679</v>
      </c>
      <c r="E750" s="20">
        <v>17</v>
      </c>
      <c r="I750" s="11">
        <f t="shared" si="22"/>
        <v>43679</v>
      </c>
      <c r="J750" s="11" t="str">
        <f t="shared" si="23"/>
        <v/>
      </c>
    </row>
    <row r="751" spans="1:10" x14ac:dyDescent="0.35">
      <c r="A751" s="19">
        <v>43679</v>
      </c>
      <c r="B751" s="20">
        <v>18</v>
      </c>
      <c r="C751" s="17">
        <v>56.5306</v>
      </c>
      <c r="D751" s="19">
        <v>43679</v>
      </c>
      <c r="E751" s="20">
        <v>18</v>
      </c>
      <c r="I751" s="11">
        <f t="shared" si="22"/>
        <v>43679</v>
      </c>
      <c r="J751" s="11" t="str">
        <f t="shared" si="23"/>
        <v/>
      </c>
    </row>
    <row r="752" spans="1:10" x14ac:dyDescent="0.35">
      <c r="A752" s="19">
        <v>43679</v>
      </c>
      <c r="B752" s="20">
        <v>19</v>
      </c>
      <c r="C752" s="17">
        <v>56.883099999999999</v>
      </c>
      <c r="D752" s="19">
        <v>43679</v>
      </c>
      <c r="E752" s="20">
        <v>19</v>
      </c>
      <c r="I752" s="11">
        <f t="shared" si="22"/>
        <v>43679</v>
      </c>
      <c r="J752" s="11" t="str">
        <f t="shared" si="23"/>
        <v/>
      </c>
    </row>
    <row r="753" spans="1:10" x14ac:dyDescent="0.35">
      <c r="A753" s="19">
        <v>43679</v>
      </c>
      <c r="B753" s="20">
        <v>20</v>
      </c>
      <c r="C753" s="17">
        <v>71.140799999999999</v>
      </c>
      <c r="D753" s="19">
        <v>43679</v>
      </c>
      <c r="E753" s="20">
        <v>20</v>
      </c>
      <c r="H753" s="18"/>
      <c r="I753" s="11">
        <f t="shared" si="22"/>
        <v>43679</v>
      </c>
      <c r="J753" s="11" t="str">
        <f t="shared" si="23"/>
        <v/>
      </c>
    </row>
    <row r="754" spans="1:10" x14ac:dyDescent="0.35">
      <c r="A754" s="19">
        <v>43679</v>
      </c>
      <c r="B754" s="20">
        <v>21</v>
      </c>
      <c r="C754" s="17">
        <v>54.652000000000001</v>
      </c>
      <c r="D754" s="19">
        <v>43679</v>
      </c>
      <c r="E754" s="20">
        <v>21</v>
      </c>
      <c r="I754" s="11">
        <f t="shared" si="22"/>
        <v>43679</v>
      </c>
      <c r="J754" s="11" t="str">
        <f t="shared" si="23"/>
        <v/>
      </c>
    </row>
    <row r="755" spans="1:10" x14ac:dyDescent="0.35">
      <c r="A755" s="19">
        <v>43680</v>
      </c>
      <c r="B755" s="20">
        <v>14</v>
      </c>
      <c r="C755" s="17">
        <v>31.416499999999999</v>
      </c>
      <c r="D755" s="19">
        <v>43680</v>
      </c>
      <c r="E755" s="20">
        <v>14</v>
      </c>
      <c r="F755" s="18">
        <f>MAX(AVERAGE(C755:C758),AVERAGE(C756:C759),AVERAGE(C757:C760),AVERAGE(C758:C761),AVERAGE(C759:C762))</f>
        <v>53.517799999999994</v>
      </c>
      <c r="G755" s="18">
        <f>MAX(AVERAGE(C755:C757),AVERAGE(C756:C758),AVERAGE(C757:C759),AVERAGE(C758:C760),AVERAGE(C759:C761),AVERAGE(C760:C762))</f>
        <v>56.201333333333331</v>
      </c>
      <c r="H755" s="18">
        <f>MAX(AVERAGE(C755:C756),AVERAGE(C756:C757),AVERAGE(C757:C758),AVERAGE(C758:C759),AVERAGE(C759:C760),AVERAGE(C760:C761),AVERAGE(C761:C762))</f>
        <v>60.410499999999999</v>
      </c>
      <c r="I755" s="11">
        <f t="shared" si="22"/>
        <v>43680</v>
      </c>
      <c r="J755" s="11" t="str">
        <f t="shared" si="23"/>
        <v/>
      </c>
    </row>
    <row r="756" spans="1:10" x14ac:dyDescent="0.35">
      <c r="A756" s="19">
        <v>43680</v>
      </c>
      <c r="B756" s="20">
        <v>15</v>
      </c>
      <c r="C756" s="17">
        <v>38.3827</v>
      </c>
      <c r="D756" s="19">
        <v>43680</v>
      </c>
      <c r="E756" s="20">
        <v>15</v>
      </c>
      <c r="I756" s="11">
        <f t="shared" si="22"/>
        <v>43680</v>
      </c>
      <c r="J756" s="11" t="str">
        <f t="shared" si="23"/>
        <v/>
      </c>
    </row>
    <row r="757" spans="1:10" x14ac:dyDescent="0.35">
      <c r="A757" s="19">
        <v>43680</v>
      </c>
      <c r="B757" s="20">
        <v>16</v>
      </c>
      <c r="C757" s="17">
        <v>40.688499999999998</v>
      </c>
      <c r="D757" s="19">
        <v>43680</v>
      </c>
      <c r="E757" s="20">
        <v>16</v>
      </c>
      <c r="I757" s="11">
        <f t="shared" si="22"/>
        <v>43680</v>
      </c>
      <c r="J757" s="11" t="str">
        <f t="shared" si="23"/>
        <v/>
      </c>
    </row>
    <row r="758" spans="1:10" x14ac:dyDescent="0.35">
      <c r="A758" s="19">
        <v>43680</v>
      </c>
      <c r="B758" s="20">
        <v>17</v>
      </c>
      <c r="C758" s="17">
        <v>42.072200000000002</v>
      </c>
      <c r="D758" s="19">
        <v>43680</v>
      </c>
      <c r="E758" s="20">
        <v>17</v>
      </c>
      <c r="I758" s="11">
        <f t="shared" si="22"/>
        <v>43680</v>
      </c>
      <c r="J758" s="11" t="str">
        <f t="shared" si="23"/>
        <v/>
      </c>
    </row>
    <row r="759" spans="1:10" x14ac:dyDescent="0.35">
      <c r="A759" s="19">
        <v>43680</v>
      </c>
      <c r="B759" s="20">
        <v>18</v>
      </c>
      <c r="C759" s="17">
        <v>45.467199999999998</v>
      </c>
      <c r="D759" s="19">
        <v>43680</v>
      </c>
      <c r="E759" s="20">
        <v>18</v>
      </c>
      <c r="I759" s="11">
        <f t="shared" si="22"/>
        <v>43680</v>
      </c>
      <c r="J759" s="11" t="str">
        <f t="shared" si="23"/>
        <v/>
      </c>
    </row>
    <row r="760" spans="1:10" x14ac:dyDescent="0.35">
      <c r="A760" s="19">
        <v>43680</v>
      </c>
      <c r="B760" s="20">
        <v>19</v>
      </c>
      <c r="C760" s="17">
        <v>55.167900000000003</v>
      </c>
      <c r="D760" s="19">
        <v>43680</v>
      </c>
      <c r="E760" s="20">
        <v>19</v>
      </c>
      <c r="I760" s="11">
        <f t="shared" si="22"/>
        <v>43680</v>
      </c>
      <c r="J760" s="11" t="str">
        <f t="shared" si="23"/>
        <v/>
      </c>
    </row>
    <row r="761" spans="1:10" x14ac:dyDescent="0.35">
      <c r="A761" s="19">
        <v>43680</v>
      </c>
      <c r="B761" s="20">
        <v>20</v>
      </c>
      <c r="C761" s="17">
        <v>65.653099999999995</v>
      </c>
      <c r="D761" s="19">
        <v>43680</v>
      </c>
      <c r="E761" s="20">
        <v>20</v>
      </c>
      <c r="I761" s="11">
        <f t="shared" si="22"/>
        <v>43680</v>
      </c>
      <c r="J761" s="11" t="str">
        <f t="shared" si="23"/>
        <v/>
      </c>
    </row>
    <row r="762" spans="1:10" x14ac:dyDescent="0.35">
      <c r="A762" s="19">
        <v>43680</v>
      </c>
      <c r="B762" s="20">
        <v>21</v>
      </c>
      <c r="C762" s="17">
        <v>47.783000000000001</v>
      </c>
      <c r="D762" s="19">
        <v>43680</v>
      </c>
      <c r="E762" s="20">
        <v>21</v>
      </c>
      <c r="I762" s="11">
        <f t="shared" si="22"/>
        <v>43680</v>
      </c>
      <c r="J762" s="11" t="str">
        <f t="shared" si="23"/>
        <v/>
      </c>
    </row>
    <row r="763" spans="1:10" x14ac:dyDescent="0.35">
      <c r="A763" s="19">
        <v>43681</v>
      </c>
      <c r="B763" s="20">
        <v>14</v>
      </c>
      <c r="C763" s="17">
        <v>32.946599999999997</v>
      </c>
      <c r="D763" s="19">
        <v>43681</v>
      </c>
      <c r="E763" s="20">
        <v>14</v>
      </c>
      <c r="F763" s="18">
        <f>MAX(AVERAGE(C763:C766),AVERAGE(C764:C767),AVERAGE(C765:C768),AVERAGE(C766:C769),AVERAGE(C767:C770))</f>
        <v>59.600899999999996</v>
      </c>
      <c r="G763" s="18">
        <f>MAX(AVERAGE(C763:C765),AVERAGE(C764:C766),AVERAGE(C765:C767),AVERAGE(C766:C768),AVERAGE(C767:C769),AVERAGE(C768:C770))</f>
        <v>63.761733333333346</v>
      </c>
      <c r="H763" s="18">
        <f>MAX(AVERAGE(C763:C764),AVERAGE(C764:C765),AVERAGE(C765:C766),AVERAGE(C766:C767),AVERAGE(C767:C768),AVERAGE(C768:C769),AVERAGE(C769:C770))</f>
        <v>68.36330000000001</v>
      </c>
      <c r="I763" s="11">
        <f t="shared" si="22"/>
        <v>43681</v>
      </c>
      <c r="J763" s="11" t="str">
        <f t="shared" si="23"/>
        <v/>
      </c>
    </row>
    <row r="764" spans="1:10" x14ac:dyDescent="0.35">
      <c r="A764" s="19">
        <v>43681</v>
      </c>
      <c r="B764" s="20">
        <v>15</v>
      </c>
      <c r="C764" s="17">
        <v>35.417499999999997</v>
      </c>
      <c r="D764" s="19">
        <v>43681</v>
      </c>
      <c r="E764" s="20">
        <v>15</v>
      </c>
      <c r="I764" s="11">
        <f t="shared" si="22"/>
        <v>43681</v>
      </c>
      <c r="J764" s="11" t="str">
        <f t="shared" si="23"/>
        <v/>
      </c>
    </row>
    <row r="765" spans="1:10" x14ac:dyDescent="0.35">
      <c r="A765" s="19">
        <v>43681</v>
      </c>
      <c r="B765" s="20">
        <v>16</v>
      </c>
      <c r="C765" s="17">
        <v>38.768300000000004</v>
      </c>
      <c r="D765" s="19">
        <v>43681</v>
      </c>
      <c r="E765" s="20">
        <v>16</v>
      </c>
      <c r="I765" s="11">
        <f t="shared" si="22"/>
        <v>43681</v>
      </c>
      <c r="J765" s="11" t="str">
        <f t="shared" si="23"/>
        <v/>
      </c>
    </row>
    <row r="766" spans="1:10" x14ac:dyDescent="0.35">
      <c r="A766" s="19">
        <v>43681</v>
      </c>
      <c r="B766" s="20">
        <v>17</v>
      </c>
      <c r="C766" s="17">
        <v>41.64</v>
      </c>
      <c r="D766" s="19">
        <v>43681</v>
      </c>
      <c r="E766" s="20">
        <v>17</v>
      </c>
      <c r="I766" s="11">
        <f t="shared" si="22"/>
        <v>43681</v>
      </c>
      <c r="J766" s="11" t="str">
        <f t="shared" si="23"/>
        <v/>
      </c>
    </row>
    <row r="767" spans="1:10" x14ac:dyDescent="0.35">
      <c r="A767" s="19">
        <v>43681</v>
      </c>
      <c r="B767" s="20">
        <v>18</v>
      </c>
      <c r="C767" s="17">
        <v>47.118400000000001</v>
      </c>
      <c r="D767" s="19">
        <v>43681</v>
      </c>
      <c r="E767" s="20">
        <v>18</v>
      </c>
      <c r="I767" s="11">
        <f t="shared" si="22"/>
        <v>43681</v>
      </c>
      <c r="J767" s="11" t="str">
        <f t="shared" si="23"/>
        <v/>
      </c>
    </row>
    <row r="768" spans="1:10" x14ac:dyDescent="0.35">
      <c r="A768" s="19">
        <v>43681</v>
      </c>
      <c r="B768" s="20">
        <v>19</v>
      </c>
      <c r="C768" s="17">
        <v>59.8078</v>
      </c>
      <c r="D768" s="19">
        <v>43681</v>
      </c>
      <c r="E768" s="20">
        <v>19</v>
      </c>
      <c r="I768" s="11">
        <f t="shared" si="22"/>
        <v>43681</v>
      </c>
      <c r="J768" s="11" t="str">
        <f t="shared" si="23"/>
        <v/>
      </c>
    </row>
    <row r="769" spans="1:10" x14ac:dyDescent="0.35">
      <c r="A769" s="19">
        <v>43681</v>
      </c>
      <c r="B769" s="20">
        <v>20</v>
      </c>
      <c r="C769" s="17">
        <v>76.918800000000005</v>
      </c>
      <c r="D769" s="19">
        <v>43681</v>
      </c>
      <c r="E769" s="20">
        <v>20</v>
      </c>
      <c r="I769" s="11">
        <f t="shared" si="22"/>
        <v>43681</v>
      </c>
      <c r="J769" s="11" t="str">
        <f t="shared" si="23"/>
        <v/>
      </c>
    </row>
    <row r="770" spans="1:10" x14ac:dyDescent="0.35">
      <c r="A770" s="19">
        <v>43681</v>
      </c>
      <c r="B770" s="20">
        <v>21</v>
      </c>
      <c r="C770" s="17">
        <v>54.558599999999998</v>
      </c>
      <c r="D770" s="19">
        <v>43681</v>
      </c>
      <c r="E770" s="20">
        <v>21</v>
      </c>
      <c r="I770" s="11">
        <f t="shared" si="22"/>
        <v>43681</v>
      </c>
      <c r="J770" s="11" t="str">
        <f t="shared" si="23"/>
        <v/>
      </c>
    </row>
    <row r="771" spans="1:10" x14ac:dyDescent="0.35">
      <c r="A771" s="19">
        <v>43682</v>
      </c>
      <c r="B771" s="20">
        <v>14</v>
      </c>
      <c r="C771" s="17">
        <v>44.945700000000002</v>
      </c>
      <c r="D771" s="19">
        <v>43682</v>
      </c>
      <c r="E771" s="20">
        <v>14</v>
      </c>
      <c r="F771" s="18">
        <f>MAX(AVERAGE(C771:C774),AVERAGE(C772:C775),AVERAGE(C773:C776),AVERAGE(C774:C777),AVERAGE(C775:C778))</f>
        <v>82.284050000000008</v>
      </c>
      <c r="G771" s="18">
        <f>MAX(AVERAGE(C771:C773),AVERAGE(C772:C774),AVERAGE(C773:C775),AVERAGE(C774:C776),AVERAGE(C775:C777),AVERAGE(C776:C778))</f>
        <v>87.858933333333326</v>
      </c>
      <c r="H771" s="18">
        <f>MAX(AVERAGE(C771:C772),AVERAGE(C772:C773),AVERAGE(C773:C774),AVERAGE(C774:C775),AVERAGE(C775:C776),AVERAGE(C776:C777),AVERAGE(C777:C778))</f>
        <v>98.604349999999997</v>
      </c>
      <c r="I771" s="11">
        <f t="shared" si="22"/>
        <v>43682</v>
      </c>
      <c r="J771" s="11">
        <f t="shared" si="23"/>
        <v>43682</v>
      </c>
    </row>
    <row r="772" spans="1:10" x14ac:dyDescent="0.35">
      <c r="A772" s="19">
        <v>43682</v>
      </c>
      <c r="B772" s="20">
        <v>15</v>
      </c>
      <c r="C772" s="17">
        <v>52.372799999999998</v>
      </c>
      <c r="D772" s="19">
        <v>43682</v>
      </c>
      <c r="E772" s="20">
        <v>15</v>
      </c>
      <c r="I772" s="11">
        <f t="shared" ref="I772:I835" si="24">A772</f>
        <v>43682</v>
      </c>
      <c r="J772" s="11" t="str">
        <f t="shared" ref="J772:J835" si="25">IF(F772="","",IF(OR(F772&gt;=80,G772&gt;=80,H772&gt;=80),I772,""))</f>
        <v/>
      </c>
    </row>
    <row r="773" spans="1:10" x14ac:dyDescent="0.35">
      <c r="A773" s="19">
        <v>43682</v>
      </c>
      <c r="B773" s="20">
        <v>16</v>
      </c>
      <c r="C773" s="17">
        <v>55.7393</v>
      </c>
      <c r="D773" s="19">
        <v>43682</v>
      </c>
      <c r="E773" s="20">
        <v>16</v>
      </c>
      <c r="I773" s="11">
        <f t="shared" si="24"/>
        <v>43682</v>
      </c>
      <c r="J773" s="11" t="str">
        <f t="shared" si="25"/>
        <v/>
      </c>
    </row>
    <row r="774" spans="1:10" x14ac:dyDescent="0.35">
      <c r="A774" s="19">
        <v>43682</v>
      </c>
      <c r="B774" s="20">
        <v>17</v>
      </c>
      <c r="C774" s="17">
        <v>60.2819</v>
      </c>
      <c r="D774" s="19">
        <v>43682</v>
      </c>
      <c r="E774" s="20">
        <v>17</v>
      </c>
      <c r="I774" s="11">
        <f t="shared" si="24"/>
        <v>43682</v>
      </c>
      <c r="J774" s="11" t="str">
        <f t="shared" si="25"/>
        <v/>
      </c>
    </row>
    <row r="775" spans="1:10" x14ac:dyDescent="0.35">
      <c r="A775" s="19">
        <v>43682</v>
      </c>
      <c r="B775" s="20">
        <v>18</v>
      </c>
      <c r="C775" s="17">
        <v>65.559399999999997</v>
      </c>
      <c r="D775" s="19">
        <v>43682</v>
      </c>
      <c r="E775" s="20">
        <v>18</v>
      </c>
      <c r="I775" s="11">
        <f t="shared" si="24"/>
        <v>43682</v>
      </c>
      <c r="J775" s="11" t="str">
        <f t="shared" si="25"/>
        <v/>
      </c>
    </row>
    <row r="776" spans="1:10" x14ac:dyDescent="0.35">
      <c r="A776" s="19">
        <v>43682</v>
      </c>
      <c r="B776" s="20">
        <v>19</v>
      </c>
      <c r="C776" s="17">
        <v>87.7209</v>
      </c>
      <c r="D776" s="19">
        <v>43682</v>
      </c>
      <c r="E776" s="20">
        <v>19</v>
      </c>
      <c r="I776" s="11">
        <f t="shared" si="24"/>
        <v>43682</v>
      </c>
      <c r="J776" s="11" t="str">
        <f t="shared" si="25"/>
        <v/>
      </c>
    </row>
    <row r="777" spans="1:10" x14ac:dyDescent="0.35">
      <c r="A777" s="19">
        <v>43682</v>
      </c>
      <c r="B777" s="20">
        <v>20</v>
      </c>
      <c r="C777" s="17">
        <v>109.48779999999999</v>
      </c>
      <c r="D777" s="19">
        <v>43682</v>
      </c>
      <c r="E777" s="20">
        <v>20</v>
      </c>
      <c r="I777" s="11">
        <f t="shared" si="24"/>
        <v>43682</v>
      </c>
      <c r="J777" s="11" t="str">
        <f t="shared" si="25"/>
        <v/>
      </c>
    </row>
    <row r="778" spans="1:10" x14ac:dyDescent="0.35">
      <c r="A778" s="19">
        <v>43682</v>
      </c>
      <c r="B778" s="20">
        <v>21</v>
      </c>
      <c r="C778" s="17">
        <v>66.368099999999998</v>
      </c>
      <c r="D778" s="19">
        <v>43682</v>
      </c>
      <c r="E778" s="20">
        <v>21</v>
      </c>
      <c r="I778" s="11">
        <f t="shared" si="24"/>
        <v>43682</v>
      </c>
      <c r="J778" s="11" t="str">
        <f t="shared" si="25"/>
        <v/>
      </c>
    </row>
    <row r="779" spans="1:10" x14ac:dyDescent="0.35">
      <c r="A779" s="19">
        <v>43683</v>
      </c>
      <c r="B779" s="20">
        <v>14</v>
      </c>
      <c r="C779" s="17">
        <v>44.916899999999998</v>
      </c>
      <c r="D779" s="19">
        <v>43683</v>
      </c>
      <c r="E779" s="20">
        <v>14</v>
      </c>
      <c r="F779" s="18">
        <f>MAX(AVERAGE(C779:C782),AVERAGE(C780:C783),AVERAGE(C781:C784),AVERAGE(C782:C785),AVERAGE(C783:C786))</f>
        <v>76.005025000000003</v>
      </c>
      <c r="G779" s="18">
        <f>MAX(AVERAGE(C779:C781),AVERAGE(C780:C782),AVERAGE(C781:C783),AVERAGE(C782:C784),AVERAGE(C783:C785),AVERAGE(C784:C786))</f>
        <v>81.861366666666669</v>
      </c>
      <c r="H779" s="18">
        <f>MAX(AVERAGE(C779:C780),AVERAGE(C780:C781),AVERAGE(C781:C782),AVERAGE(C782:C783),AVERAGE(C783:C784),AVERAGE(C784:C785),AVERAGE(C785:C786))</f>
        <v>91.625550000000004</v>
      </c>
      <c r="I779" s="11">
        <f t="shared" si="24"/>
        <v>43683</v>
      </c>
      <c r="J779" s="11">
        <f t="shared" si="25"/>
        <v>43683</v>
      </c>
    </row>
    <row r="780" spans="1:10" x14ac:dyDescent="0.35">
      <c r="A780" s="19">
        <v>43683</v>
      </c>
      <c r="B780" s="20">
        <v>15</v>
      </c>
      <c r="C780" s="17">
        <v>48.316499999999998</v>
      </c>
      <c r="D780" s="19">
        <v>43683</v>
      </c>
      <c r="E780" s="20">
        <v>15</v>
      </c>
      <c r="I780" s="11">
        <f t="shared" si="24"/>
        <v>43683</v>
      </c>
      <c r="J780" s="11" t="str">
        <f t="shared" si="25"/>
        <v/>
      </c>
    </row>
    <row r="781" spans="1:10" x14ac:dyDescent="0.35">
      <c r="A781" s="19">
        <v>43683</v>
      </c>
      <c r="B781" s="20">
        <v>16</v>
      </c>
      <c r="C781" s="17">
        <v>53.988700000000001</v>
      </c>
      <c r="D781" s="19">
        <v>43683</v>
      </c>
      <c r="E781" s="20">
        <v>16</v>
      </c>
      <c r="H781" s="18"/>
      <c r="I781" s="11">
        <f t="shared" si="24"/>
        <v>43683</v>
      </c>
      <c r="J781" s="11" t="str">
        <f t="shared" si="25"/>
        <v/>
      </c>
    </row>
    <row r="782" spans="1:10" x14ac:dyDescent="0.35">
      <c r="A782" s="19">
        <v>43683</v>
      </c>
      <c r="B782" s="20">
        <v>17</v>
      </c>
      <c r="C782" s="17">
        <v>56.5336</v>
      </c>
      <c r="D782" s="19">
        <v>43683</v>
      </c>
      <c r="E782" s="20">
        <v>17</v>
      </c>
      <c r="I782" s="11">
        <f t="shared" si="24"/>
        <v>43683</v>
      </c>
      <c r="J782" s="11" t="str">
        <f t="shared" si="25"/>
        <v/>
      </c>
    </row>
    <row r="783" spans="1:10" x14ac:dyDescent="0.35">
      <c r="A783" s="19">
        <v>43683</v>
      </c>
      <c r="B783" s="20">
        <v>18</v>
      </c>
      <c r="C783" s="17">
        <v>62.332999999999998</v>
      </c>
      <c r="D783" s="19">
        <v>43683</v>
      </c>
      <c r="E783" s="20">
        <v>18</v>
      </c>
      <c r="I783" s="11">
        <f t="shared" si="24"/>
        <v>43683</v>
      </c>
      <c r="J783" s="11" t="str">
        <f t="shared" si="25"/>
        <v/>
      </c>
    </row>
    <row r="784" spans="1:10" x14ac:dyDescent="0.35">
      <c r="A784" s="19">
        <v>43683</v>
      </c>
      <c r="B784" s="20">
        <v>19</v>
      </c>
      <c r="C784" s="17">
        <v>79.633700000000005</v>
      </c>
      <c r="D784" s="19">
        <v>43683</v>
      </c>
      <c r="E784" s="20">
        <v>19</v>
      </c>
      <c r="I784" s="11">
        <f t="shared" si="24"/>
        <v>43683</v>
      </c>
      <c r="J784" s="11" t="str">
        <f t="shared" si="25"/>
        <v/>
      </c>
    </row>
    <row r="785" spans="1:10" x14ac:dyDescent="0.35">
      <c r="A785" s="19">
        <v>43683</v>
      </c>
      <c r="B785" s="20">
        <v>20</v>
      </c>
      <c r="C785" s="17">
        <v>103.6174</v>
      </c>
      <c r="D785" s="19">
        <v>43683</v>
      </c>
      <c r="E785" s="20">
        <v>20</v>
      </c>
      <c r="I785" s="11">
        <f t="shared" si="24"/>
        <v>43683</v>
      </c>
      <c r="J785" s="11" t="str">
        <f t="shared" si="25"/>
        <v/>
      </c>
    </row>
    <row r="786" spans="1:10" x14ac:dyDescent="0.35">
      <c r="A786" s="19">
        <v>43683</v>
      </c>
      <c r="B786" s="20">
        <v>21</v>
      </c>
      <c r="C786" s="17">
        <v>58.436</v>
      </c>
      <c r="D786" s="19">
        <v>43683</v>
      </c>
      <c r="E786" s="20">
        <v>21</v>
      </c>
      <c r="I786" s="11">
        <f t="shared" si="24"/>
        <v>43683</v>
      </c>
      <c r="J786" s="11" t="str">
        <f t="shared" si="25"/>
        <v/>
      </c>
    </row>
    <row r="787" spans="1:10" x14ac:dyDescent="0.35">
      <c r="A787" s="19">
        <v>43684</v>
      </c>
      <c r="B787" s="20">
        <v>14</v>
      </c>
      <c r="C787" s="17">
        <v>38.054699999999997</v>
      </c>
      <c r="D787" s="19">
        <v>43684</v>
      </c>
      <c r="E787" s="20">
        <v>14</v>
      </c>
      <c r="F787" s="18">
        <f>MAX(AVERAGE(C787:C790),AVERAGE(C788:C791),AVERAGE(C789:C792),AVERAGE(C790:C793),AVERAGE(C791:C794))</f>
        <v>57.698149999999998</v>
      </c>
      <c r="G787" s="18">
        <f>MAX(AVERAGE(C787:C789),AVERAGE(C788:C790),AVERAGE(C789:C791),AVERAGE(C790:C792),AVERAGE(C791:C793),AVERAGE(C792:C794))</f>
        <v>60.244066666666662</v>
      </c>
      <c r="H787" s="18">
        <f>MAX(AVERAGE(C787:C788),AVERAGE(C788:C789),AVERAGE(C789:C790),AVERAGE(C790:C791),AVERAGE(C791:C792),AVERAGE(C792:C793),AVERAGE(C793:C794))</f>
        <v>64.25215</v>
      </c>
      <c r="I787" s="11">
        <f t="shared" si="24"/>
        <v>43684</v>
      </c>
      <c r="J787" s="11" t="str">
        <f t="shared" si="25"/>
        <v/>
      </c>
    </row>
    <row r="788" spans="1:10" x14ac:dyDescent="0.35">
      <c r="A788" s="19">
        <v>43684</v>
      </c>
      <c r="B788" s="20">
        <v>15</v>
      </c>
      <c r="C788" s="17">
        <v>37.869900000000001</v>
      </c>
      <c r="D788" s="19">
        <v>43684</v>
      </c>
      <c r="E788" s="20">
        <v>15</v>
      </c>
      <c r="I788" s="11">
        <f t="shared" si="24"/>
        <v>43684</v>
      </c>
      <c r="J788" s="11" t="str">
        <f t="shared" si="25"/>
        <v/>
      </c>
    </row>
    <row r="789" spans="1:10" x14ac:dyDescent="0.35">
      <c r="A789" s="19">
        <v>43684</v>
      </c>
      <c r="B789" s="20">
        <v>16</v>
      </c>
      <c r="C789" s="17">
        <v>41.099400000000003</v>
      </c>
      <c r="D789" s="19">
        <v>43684</v>
      </c>
      <c r="E789" s="20">
        <v>16</v>
      </c>
      <c r="I789" s="11">
        <f t="shared" si="24"/>
        <v>43684</v>
      </c>
      <c r="J789" s="11" t="str">
        <f t="shared" si="25"/>
        <v/>
      </c>
    </row>
    <row r="790" spans="1:10" x14ac:dyDescent="0.35">
      <c r="A790" s="19">
        <v>43684</v>
      </c>
      <c r="B790" s="20">
        <v>17</v>
      </c>
      <c r="C790" s="17">
        <v>47.849299999999999</v>
      </c>
      <c r="D790" s="19">
        <v>43684</v>
      </c>
      <c r="E790" s="20">
        <v>17</v>
      </c>
      <c r="I790" s="11">
        <f t="shared" si="24"/>
        <v>43684</v>
      </c>
      <c r="J790" s="11" t="str">
        <f t="shared" si="25"/>
        <v/>
      </c>
    </row>
    <row r="791" spans="1:10" x14ac:dyDescent="0.35">
      <c r="A791" s="19">
        <v>43684</v>
      </c>
      <c r="B791" s="20">
        <v>18</v>
      </c>
      <c r="C791" s="17">
        <v>52.227899999999998</v>
      </c>
      <c r="D791" s="19">
        <v>43684</v>
      </c>
      <c r="E791" s="20">
        <v>18</v>
      </c>
      <c r="H791" s="18"/>
      <c r="I791" s="11">
        <f t="shared" si="24"/>
        <v>43684</v>
      </c>
      <c r="J791" s="11" t="str">
        <f t="shared" si="25"/>
        <v/>
      </c>
    </row>
    <row r="792" spans="1:10" x14ac:dyDescent="0.35">
      <c r="A792" s="19">
        <v>43684</v>
      </c>
      <c r="B792" s="20">
        <v>19</v>
      </c>
      <c r="C792" s="17">
        <v>57.235599999999998</v>
      </c>
      <c r="D792" s="19">
        <v>43684</v>
      </c>
      <c r="E792" s="20">
        <v>19</v>
      </c>
      <c r="I792" s="11">
        <f t="shared" si="24"/>
        <v>43684</v>
      </c>
      <c r="J792" s="11" t="str">
        <f t="shared" si="25"/>
        <v/>
      </c>
    </row>
    <row r="793" spans="1:10" x14ac:dyDescent="0.35">
      <c r="A793" s="19">
        <v>43684</v>
      </c>
      <c r="B793" s="20">
        <v>20</v>
      </c>
      <c r="C793" s="17">
        <v>71.268699999999995</v>
      </c>
      <c r="D793" s="19">
        <v>43684</v>
      </c>
      <c r="E793" s="20">
        <v>20</v>
      </c>
      <c r="I793" s="11">
        <f t="shared" si="24"/>
        <v>43684</v>
      </c>
      <c r="J793" s="11" t="str">
        <f t="shared" si="25"/>
        <v/>
      </c>
    </row>
    <row r="794" spans="1:10" x14ac:dyDescent="0.35">
      <c r="A794" s="19">
        <v>43684</v>
      </c>
      <c r="B794" s="20">
        <v>21</v>
      </c>
      <c r="C794" s="17">
        <v>50.060400000000001</v>
      </c>
      <c r="D794" s="19">
        <v>43684</v>
      </c>
      <c r="E794" s="20">
        <v>21</v>
      </c>
      <c r="I794" s="11">
        <f t="shared" si="24"/>
        <v>43684</v>
      </c>
      <c r="J794" s="11" t="str">
        <f t="shared" si="25"/>
        <v/>
      </c>
    </row>
    <row r="795" spans="1:10" x14ac:dyDescent="0.35">
      <c r="A795" s="19">
        <v>43685</v>
      </c>
      <c r="B795" s="20">
        <v>14</v>
      </c>
      <c r="C795" s="17">
        <v>30.444600000000001</v>
      </c>
      <c r="D795" s="19">
        <v>43685</v>
      </c>
      <c r="E795" s="20">
        <v>14</v>
      </c>
      <c r="F795" s="18">
        <f>MAX(AVERAGE(C795:C798),AVERAGE(C796:C799),AVERAGE(C797:C800),AVERAGE(C798:C801),AVERAGE(C799:C802))</f>
        <v>50.087425000000003</v>
      </c>
      <c r="G795" s="18">
        <f>MAX(AVERAGE(C795:C797),AVERAGE(C796:C798),AVERAGE(C797:C799),AVERAGE(C798:C800),AVERAGE(C799:C801),AVERAGE(C800:C802))</f>
        <v>52.050033333333339</v>
      </c>
      <c r="H795" s="18">
        <f>MAX(AVERAGE(C795:C796),AVERAGE(C796:C797),AVERAGE(C797:C798),AVERAGE(C798:C799),AVERAGE(C799:C800),AVERAGE(C800:C801),AVERAGE(C801:C802))</f>
        <v>54.1751</v>
      </c>
      <c r="I795" s="11">
        <f t="shared" si="24"/>
        <v>43685</v>
      </c>
      <c r="J795" s="11" t="str">
        <f t="shared" si="25"/>
        <v/>
      </c>
    </row>
    <row r="796" spans="1:10" x14ac:dyDescent="0.35">
      <c r="A796" s="19">
        <v>43685</v>
      </c>
      <c r="B796" s="20">
        <v>15</v>
      </c>
      <c r="C796" s="17">
        <v>31.154699999999998</v>
      </c>
      <c r="D796" s="19">
        <v>43685</v>
      </c>
      <c r="E796" s="20">
        <v>15</v>
      </c>
      <c r="I796" s="11">
        <f t="shared" si="24"/>
        <v>43685</v>
      </c>
      <c r="J796" s="11" t="str">
        <f t="shared" si="25"/>
        <v/>
      </c>
    </row>
    <row r="797" spans="1:10" x14ac:dyDescent="0.35">
      <c r="A797" s="19">
        <v>43685</v>
      </c>
      <c r="B797" s="20">
        <v>16</v>
      </c>
      <c r="C797" s="17">
        <v>35.2288</v>
      </c>
      <c r="D797" s="19">
        <v>43685</v>
      </c>
      <c r="E797" s="20">
        <v>16</v>
      </c>
      <c r="I797" s="11">
        <f t="shared" si="24"/>
        <v>43685</v>
      </c>
      <c r="J797" s="11" t="str">
        <f t="shared" si="25"/>
        <v/>
      </c>
    </row>
    <row r="798" spans="1:10" x14ac:dyDescent="0.35">
      <c r="A798" s="19">
        <v>43685</v>
      </c>
      <c r="B798" s="20">
        <v>17</v>
      </c>
      <c r="C798" s="17">
        <v>37.591799999999999</v>
      </c>
      <c r="D798" s="19">
        <v>43685</v>
      </c>
      <c r="E798" s="20">
        <v>17</v>
      </c>
      <c r="I798" s="11">
        <f t="shared" si="24"/>
        <v>43685</v>
      </c>
      <c r="J798" s="11" t="str">
        <f t="shared" si="25"/>
        <v/>
      </c>
    </row>
    <row r="799" spans="1:10" x14ac:dyDescent="0.35">
      <c r="A799" s="19">
        <v>43685</v>
      </c>
      <c r="B799" s="20">
        <v>18</v>
      </c>
      <c r="C799" s="17">
        <v>44.199599999999997</v>
      </c>
      <c r="D799" s="19">
        <v>43685</v>
      </c>
      <c r="E799" s="20">
        <v>18</v>
      </c>
      <c r="I799" s="11">
        <f t="shared" si="24"/>
        <v>43685</v>
      </c>
      <c r="J799" s="11" t="str">
        <f t="shared" si="25"/>
        <v/>
      </c>
    </row>
    <row r="800" spans="1:10" x14ac:dyDescent="0.35">
      <c r="A800" s="19">
        <v>43685</v>
      </c>
      <c r="B800" s="20">
        <v>19</v>
      </c>
      <c r="C800" s="17">
        <v>48.201300000000003</v>
      </c>
      <c r="D800" s="19">
        <v>43685</v>
      </c>
      <c r="E800" s="20">
        <v>19</v>
      </c>
      <c r="I800" s="11">
        <f t="shared" si="24"/>
        <v>43685</v>
      </c>
      <c r="J800" s="11" t="str">
        <f t="shared" si="25"/>
        <v/>
      </c>
    </row>
    <row r="801" spans="1:10" x14ac:dyDescent="0.35">
      <c r="A801" s="19">
        <v>43685</v>
      </c>
      <c r="B801" s="20">
        <v>20</v>
      </c>
      <c r="C801" s="17">
        <v>60.148899999999998</v>
      </c>
      <c r="D801" s="19">
        <v>43685</v>
      </c>
      <c r="E801" s="20">
        <v>20</v>
      </c>
      <c r="H801" s="18"/>
      <c r="I801" s="11">
        <f t="shared" si="24"/>
        <v>43685</v>
      </c>
      <c r="J801" s="11" t="str">
        <f t="shared" si="25"/>
        <v/>
      </c>
    </row>
    <row r="802" spans="1:10" x14ac:dyDescent="0.35">
      <c r="A802" s="19">
        <v>43685</v>
      </c>
      <c r="B802" s="20">
        <v>21</v>
      </c>
      <c r="C802" s="17">
        <v>47.799900000000001</v>
      </c>
      <c r="D802" s="19">
        <v>43685</v>
      </c>
      <c r="E802" s="20">
        <v>21</v>
      </c>
      <c r="I802" s="11">
        <f t="shared" si="24"/>
        <v>43685</v>
      </c>
      <c r="J802" s="11" t="str">
        <f t="shared" si="25"/>
        <v/>
      </c>
    </row>
    <row r="803" spans="1:10" x14ac:dyDescent="0.35">
      <c r="A803" s="19">
        <v>43686</v>
      </c>
      <c r="B803" s="20">
        <v>14</v>
      </c>
      <c r="C803" s="17">
        <v>30.2073</v>
      </c>
      <c r="D803" s="19">
        <v>43686</v>
      </c>
      <c r="E803" s="20">
        <v>14</v>
      </c>
      <c r="F803" s="18">
        <f>MAX(AVERAGE(C803:C806),AVERAGE(C804:C807),AVERAGE(C805:C808),AVERAGE(C806:C809),AVERAGE(C807:C810))</f>
        <v>43.811774999999997</v>
      </c>
      <c r="G803" s="18">
        <f>MAX(AVERAGE(C803:C805),AVERAGE(C804:C806),AVERAGE(C805:C807),AVERAGE(C806:C808),AVERAGE(C807:C809),AVERAGE(C808:C810))</f>
        <v>46.421099999999996</v>
      </c>
      <c r="H803" s="18">
        <f>MAX(AVERAGE(C803:C804),AVERAGE(C804:C805),AVERAGE(C805:C806),AVERAGE(C806:C807),AVERAGE(C807:C808),AVERAGE(C808:C809),AVERAGE(C809:C810))</f>
        <v>47.758300000000006</v>
      </c>
      <c r="I803" s="11">
        <f t="shared" si="24"/>
        <v>43686</v>
      </c>
      <c r="J803" s="11" t="str">
        <f t="shared" si="25"/>
        <v/>
      </c>
    </row>
    <row r="804" spans="1:10" x14ac:dyDescent="0.35">
      <c r="A804" s="19">
        <v>43686</v>
      </c>
      <c r="B804" s="20">
        <v>15</v>
      </c>
      <c r="C804" s="17">
        <v>29.5641</v>
      </c>
      <c r="D804" s="19">
        <v>43686</v>
      </c>
      <c r="E804" s="20">
        <v>15</v>
      </c>
      <c r="I804" s="11">
        <f t="shared" si="24"/>
        <v>43686</v>
      </c>
      <c r="J804" s="11" t="str">
        <f t="shared" si="25"/>
        <v/>
      </c>
    </row>
    <row r="805" spans="1:10" x14ac:dyDescent="0.35">
      <c r="A805" s="19">
        <v>43686</v>
      </c>
      <c r="B805" s="20">
        <v>16</v>
      </c>
      <c r="C805" s="17">
        <v>31.2758</v>
      </c>
      <c r="D805" s="19">
        <v>43686</v>
      </c>
      <c r="E805" s="20">
        <v>16</v>
      </c>
      <c r="I805" s="11">
        <f t="shared" si="24"/>
        <v>43686</v>
      </c>
      <c r="J805" s="11" t="str">
        <f t="shared" si="25"/>
        <v/>
      </c>
    </row>
    <row r="806" spans="1:10" x14ac:dyDescent="0.35">
      <c r="A806" s="19">
        <v>43686</v>
      </c>
      <c r="B806" s="20">
        <v>17</v>
      </c>
      <c r="C806" s="17">
        <v>34.575499999999998</v>
      </c>
      <c r="D806" s="19">
        <v>43686</v>
      </c>
      <c r="E806" s="20">
        <v>17</v>
      </c>
      <c r="I806" s="11">
        <f t="shared" si="24"/>
        <v>43686</v>
      </c>
      <c r="J806" s="11" t="str">
        <f t="shared" si="25"/>
        <v/>
      </c>
    </row>
    <row r="807" spans="1:10" x14ac:dyDescent="0.35">
      <c r="A807" s="19">
        <v>43686</v>
      </c>
      <c r="B807" s="20">
        <v>18</v>
      </c>
      <c r="C807" s="17">
        <v>35.983800000000002</v>
      </c>
      <c r="D807" s="19">
        <v>43686</v>
      </c>
      <c r="E807" s="20">
        <v>18</v>
      </c>
      <c r="I807" s="11">
        <f t="shared" si="24"/>
        <v>43686</v>
      </c>
      <c r="J807" s="11" t="str">
        <f t="shared" si="25"/>
        <v/>
      </c>
    </row>
    <row r="808" spans="1:10" x14ac:dyDescent="0.35">
      <c r="A808" s="19">
        <v>43686</v>
      </c>
      <c r="B808" s="20">
        <v>19</v>
      </c>
      <c r="C808" s="17">
        <v>43.746699999999997</v>
      </c>
      <c r="D808" s="19">
        <v>43686</v>
      </c>
      <c r="E808" s="20">
        <v>19</v>
      </c>
      <c r="I808" s="11">
        <f t="shared" si="24"/>
        <v>43686</v>
      </c>
      <c r="J808" s="11" t="str">
        <f t="shared" si="25"/>
        <v/>
      </c>
    </row>
    <row r="809" spans="1:10" x14ac:dyDescent="0.35">
      <c r="A809" s="19">
        <v>43686</v>
      </c>
      <c r="B809" s="20">
        <v>20</v>
      </c>
      <c r="C809" s="17">
        <v>51.636600000000001</v>
      </c>
      <c r="D809" s="19">
        <v>43686</v>
      </c>
      <c r="E809" s="20">
        <v>20</v>
      </c>
      <c r="I809" s="11">
        <f t="shared" si="24"/>
        <v>43686</v>
      </c>
      <c r="J809" s="11" t="str">
        <f t="shared" si="25"/>
        <v/>
      </c>
    </row>
    <row r="810" spans="1:10" x14ac:dyDescent="0.35">
      <c r="A810" s="19">
        <v>43686</v>
      </c>
      <c r="B810" s="20">
        <v>21</v>
      </c>
      <c r="C810" s="17">
        <v>43.88</v>
      </c>
      <c r="D810" s="19">
        <v>43686</v>
      </c>
      <c r="E810" s="20">
        <v>21</v>
      </c>
      <c r="I810" s="11">
        <f t="shared" si="24"/>
        <v>43686</v>
      </c>
      <c r="J810" s="11" t="str">
        <f t="shared" si="25"/>
        <v/>
      </c>
    </row>
    <row r="811" spans="1:10" x14ac:dyDescent="0.35">
      <c r="A811" s="19">
        <v>43687</v>
      </c>
      <c r="B811" s="20">
        <v>14</v>
      </c>
      <c r="C811" s="17">
        <v>18.302399999999999</v>
      </c>
      <c r="D811" s="19">
        <v>43687</v>
      </c>
      <c r="E811" s="20">
        <v>14</v>
      </c>
      <c r="F811" s="18">
        <f>MAX(AVERAGE(C811:C814),AVERAGE(C812:C815),AVERAGE(C813:C816),AVERAGE(C814:C817),AVERAGE(C815:C818))</f>
        <v>37.024274999999996</v>
      </c>
      <c r="G811" s="18">
        <f>MAX(AVERAGE(C811:C813),AVERAGE(C812:C814),AVERAGE(C813:C815),AVERAGE(C814:C816),AVERAGE(C815:C817),AVERAGE(C816:C818))</f>
        <v>40.118033333333329</v>
      </c>
      <c r="H811" s="18">
        <f>MAX(AVERAGE(C811:C812),AVERAGE(C812:C813),AVERAGE(C813:C814),AVERAGE(C814:C815),AVERAGE(C815:C816),AVERAGE(C816:C817),AVERAGE(C817:C818))</f>
        <v>42.164200000000001</v>
      </c>
      <c r="I811" s="11">
        <f t="shared" si="24"/>
        <v>43687</v>
      </c>
      <c r="J811" s="11" t="str">
        <f t="shared" si="25"/>
        <v/>
      </c>
    </row>
    <row r="812" spans="1:10" x14ac:dyDescent="0.35">
      <c r="A812" s="19">
        <v>43687</v>
      </c>
      <c r="B812" s="20">
        <v>15</v>
      </c>
      <c r="C812" s="17">
        <v>21.5185</v>
      </c>
      <c r="D812" s="19">
        <v>43687</v>
      </c>
      <c r="E812" s="20">
        <v>15</v>
      </c>
      <c r="I812" s="11">
        <f t="shared" si="24"/>
        <v>43687</v>
      </c>
      <c r="J812" s="11" t="str">
        <f t="shared" si="25"/>
        <v/>
      </c>
    </row>
    <row r="813" spans="1:10" x14ac:dyDescent="0.35">
      <c r="A813" s="19">
        <v>43687</v>
      </c>
      <c r="B813" s="20">
        <v>16</v>
      </c>
      <c r="C813" s="17">
        <v>23.8809</v>
      </c>
      <c r="D813" s="19">
        <v>43687</v>
      </c>
      <c r="E813" s="20">
        <v>16</v>
      </c>
      <c r="H813" s="18"/>
      <c r="I813" s="11">
        <f t="shared" si="24"/>
        <v>43687</v>
      </c>
      <c r="J813" s="11" t="str">
        <f t="shared" si="25"/>
        <v/>
      </c>
    </row>
    <row r="814" spans="1:10" x14ac:dyDescent="0.35">
      <c r="A814" s="19">
        <v>43687</v>
      </c>
      <c r="B814" s="20">
        <v>17</v>
      </c>
      <c r="C814" s="17">
        <v>26.4848</v>
      </c>
      <c r="D814" s="19">
        <v>43687</v>
      </c>
      <c r="E814" s="20">
        <v>17</v>
      </c>
      <c r="I814" s="11">
        <f t="shared" si="24"/>
        <v>43687</v>
      </c>
      <c r="J814" s="11" t="str">
        <f t="shared" si="25"/>
        <v/>
      </c>
    </row>
    <row r="815" spans="1:10" x14ac:dyDescent="0.35">
      <c r="A815" s="19">
        <v>43687</v>
      </c>
      <c r="B815" s="20">
        <v>18</v>
      </c>
      <c r="C815" s="17">
        <v>27.742999999999999</v>
      </c>
      <c r="D815" s="19">
        <v>43687</v>
      </c>
      <c r="E815" s="20">
        <v>18</v>
      </c>
      <c r="I815" s="11">
        <f t="shared" si="24"/>
        <v>43687</v>
      </c>
      <c r="J815" s="11" t="str">
        <f t="shared" si="25"/>
        <v/>
      </c>
    </row>
    <row r="816" spans="1:10" x14ac:dyDescent="0.35">
      <c r="A816" s="19">
        <v>43687</v>
      </c>
      <c r="B816" s="20">
        <v>19</v>
      </c>
      <c r="C816" s="17">
        <v>36.025700000000001</v>
      </c>
      <c r="D816" s="19">
        <v>43687</v>
      </c>
      <c r="E816" s="20">
        <v>19</v>
      </c>
      <c r="I816" s="11">
        <f t="shared" si="24"/>
        <v>43687</v>
      </c>
      <c r="J816" s="11" t="str">
        <f t="shared" si="25"/>
        <v/>
      </c>
    </row>
    <row r="817" spans="1:10" x14ac:dyDescent="0.35">
      <c r="A817" s="19">
        <v>43687</v>
      </c>
      <c r="B817" s="20">
        <v>20</v>
      </c>
      <c r="C817" s="17">
        <v>44.414200000000001</v>
      </c>
      <c r="D817" s="19">
        <v>43687</v>
      </c>
      <c r="E817" s="20">
        <v>20</v>
      </c>
      <c r="I817" s="11">
        <f t="shared" si="24"/>
        <v>43687</v>
      </c>
      <c r="J817" s="11" t="str">
        <f t="shared" si="25"/>
        <v/>
      </c>
    </row>
    <row r="818" spans="1:10" x14ac:dyDescent="0.35">
      <c r="A818" s="19">
        <v>43687</v>
      </c>
      <c r="B818" s="20">
        <v>21</v>
      </c>
      <c r="C818" s="17">
        <v>39.914200000000001</v>
      </c>
      <c r="D818" s="19">
        <v>43687</v>
      </c>
      <c r="E818" s="20">
        <v>21</v>
      </c>
      <c r="I818" s="11">
        <f t="shared" si="24"/>
        <v>43687</v>
      </c>
      <c r="J818" s="11" t="str">
        <f t="shared" si="25"/>
        <v/>
      </c>
    </row>
    <row r="819" spans="1:10" x14ac:dyDescent="0.35">
      <c r="A819" s="19">
        <v>43688</v>
      </c>
      <c r="B819" s="20">
        <v>14</v>
      </c>
      <c r="C819" s="17">
        <v>20.110900000000001</v>
      </c>
      <c r="D819" s="19">
        <v>43688</v>
      </c>
      <c r="E819" s="20">
        <v>14</v>
      </c>
      <c r="F819" s="18">
        <f>MAX(AVERAGE(C819:C822),AVERAGE(C820:C823),AVERAGE(C821:C824),AVERAGE(C822:C825),AVERAGE(C823:C826))</f>
        <v>38.793525000000002</v>
      </c>
      <c r="G819" s="18">
        <f>MAX(AVERAGE(C819:C821),AVERAGE(C820:C822),AVERAGE(C821:C823),AVERAGE(C822:C824),AVERAGE(C823:C825),AVERAGE(C824:C826))</f>
        <v>41.708733333333335</v>
      </c>
      <c r="H819" s="18">
        <f>MAX(AVERAGE(C819:C820),AVERAGE(C820:C821),AVERAGE(C821:C822),AVERAGE(C822:C823),AVERAGE(C823:C824),AVERAGE(C824:C825),AVERAGE(C825:C826))</f>
        <v>43.877300000000005</v>
      </c>
      <c r="I819" s="11">
        <f t="shared" si="24"/>
        <v>43688</v>
      </c>
      <c r="J819" s="11" t="str">
        <f t="shared" si="25"/>
        <v/>
      </c>
    </row>
    <row r="820" spans="1:10" x14ac:dyDescent="0.35">
      <c r="A820" s="19">
        <v>43688</v>
      </c>
      <c r="B820" s="20">
        <v>15</v>
      </c>
      <c r="C820" s="17">
        <v>23.119599999999998</v>
      </c>
      <c r="D820" s="19">
        <v>43688</v>
      </c>
      <c r="E820" s="20">
        <v>15</v>
      </c>
      <c r="I820" s="11">
        <f t="shared" si="24"/>
        <v>43688</v>
      </c>
      <c r="J820" s="11" t="str">
        <f t="shared" si="25"/>
        <v/>
      </c>
    </row>
    <row r="821" spans="1:10" x14ac:dyDescent="0.35">
      <c r="A821" s="19">
        <v>43688</v>
      </c>
      <c r="B821" s="20">
        <v>16</v>
      </c>
      <c r="C821" s="17">
        <v>24.367999999999999</v>
      </c>
      <c r="D821" s="19">
        <v>43688</v>
      </c>
      <c r="E821" s="20">
        <v>16</v>
      </c>
      <c r="I821" s="11">
        <f t="shared" si="24"/>
        <v>43688</v>
      </c>
      <c r="J821" s="11" t="str">
        <f t="shared" si="25"/>
        <v/>
      </c>
    </row>
    <row r="822" spans="1:10" x14ac:dyDescent="0.35">
      <c r="A822" s="19">
        <v>43688</v>
      </c>
      <c r="B822" s="20">
        <v>17</v>
      </c>
      <c r="C822" s="17">
        <v>27.092600000000001</v>
      </c>
      <c r="D822" s="19">
        <v>43688</v>
      </c>
      <c r="E822" s="20">
        <v>17</v>
      </c>
      <c r="I822" s="11">
        <f t="shared" si="24"/>
        <v>43688</v>
      </c>
      <c r="J822" s="11" t="str">
        <f t="shared" si="25"/>
        <v/>
      </c>
    </row>
    <row r="823" spans="1:10" x14ac:dyDescent="0.35">
      <c r="A823" s="19">
        <v>43688</v>
      </c>
      <c r="B823" s="20">
        <v>18</v>
      </c>
      <c r="C823" s="17">
        <v>30.047899999999998</v>
      </c>
      <c r="D823" s="19">
        <v>43688</v>
      </c>
      <c r="E823" s="20">
        <v>18</v>
      </c>
      <c r="I823" s="11">
        <f t="shared" si="24"/>
        <v>43688</v>
      </c>
      <c r="J823" s="11" t="str">
        <f t="shared" si="25"/>
        <v/>
      </c>
    </row>
    <row r="824" spans="1:10" x14ac:dyDescent="0.35">
      <c r="A824" s="19">
        <v>43688</v>
      </c>
      <c r="B824" s="20">
        <v>19</v>
      </c>
      <c r="C824" s="17">
        <v>37.371600000000001</v>
      </c>
      <c r="D824" s="19">
        <v>43688</v>
      </c>
      <c r="E824" s="20">
        <v>19</v>
      </c>
      <c r="I824" s="11">
        <f t="shared" si="24"/>
        <v>43688</v>
      </c>
      <c r="J824" s="11" t="str">
        <f t="shared" si="25"/>
        <v/>
      </c>
    </row>
    <row r="825" spans="1:10" x14ac:dyDescent="0.35">
      <c r="A825" s="19">
        <v>43688</v>
      </c>
      <c r="B825" s="20">
        <v>20</v>
      </c>
      <c r="C825" s="17">
        <v>45.9786</v>
      </c>
      <c r="D825" s="19">
        <v>43688</v>
      </c>
      <c r="E825" s="20">
        <v>20</v>
      </c>
      <c r="I825" s="11">
        <f t="shared" si="24"/>
        <v>43688</v>
      </c>
      <c r="J825" s="11" t="str">
        <f t="shared" si="25"/>
        <v/>
      </c>
    </row>
    <row r="826" spans="1:10" x14ac:dyDescent="0.35">
      <c r="A826" s="19">
        <v>43688</v>
      </c>
      <c r="B826" s="20">
        <v>21</v>
      </c>
      <c r="C826" s="17">
        <v>41.776000000000003</v>
      </c>
      <c r="D826" s="19">
        <v>43688</v>
      </c>
      <c r="E826" s="20">
        <v>21</v>
      </c>
      <c r="I826" s="11">
        <f t="shared" si="24"/>
        <v>43688</v>
      </c>
      <c r="J826" s="11" t="str">
        <f t="shared" si="25"/>
        <v/>
      </c>
    </row>
    <row r="827" spans="1:10" x14ac:dyDescent="0.35">
      <c r="A827" s="19">
        <v>43689</v>
      </c>
      <c r="B827" s="20">
        <v>14</v>
      </c>
      <c r="C827" s="17">
        <v>28.553999999999998</v>
      </c>
      <c r="D827" s="19">
        <v>43689</v>
      </c>
      <c r="E827" s="20">
        <v>14</v>
      </c>
      <c r="F827" s="18">
        <f>MAX(AVERAGE(C827:C830),AVERAGE(C828:C831),AVERAGE(C829:C832),AVERAGE(C830:C833),AVERAGE(C831:C834))</f>
        <v>49.519500000000001</v>
      </c>
      <c r="G827" s="18">
        <f>MAX(AVERAGE(C827:C829),AVERAGE(C828:C830),AVERAGE(C829:C831),AVERAGE(C830:C832),AVERAGE(C831:C833),AVERAGE(C832:C834))</f>
        <v>52.687999999999995</v>
      </c>
      <c r="H827" s="18">
        <f>MAX(AVERAGE(C827:C828),AVERAGE(C828:C829),AVERAGE(C829:C830),AVERAGE(C830:C831),AVERAGE(C831:C832),AVERAGE(C832:C833),AVERAGE(C833:C834))</f>
        <v>56.02075</v>
      </c>
      <c r="I827" s="11">
        <f t="shared" si="24"/>
        <v>43689</v>
      </c>
      <c r="J827" s="11" t="str">
        <f t="shared" si="25"/>
        <v/>
      </c>
    </row>
    <row r="828" spans="1:10" x14ac:dyDescent="0.35">
      <c r="A828" s="19">
        <v>43689</v>
      </c>
      <c r="B828" s="20">
        <v>15</v>
      </c>
      <c r="C828" s="17">
        <v>30.953900000000001</v>
      </c>
      <c r="D828" s="19">
        <v>43689</v>
      </c>
      <c r="E828" s="20">
        <v>15</v>
      </c>
      <c r="I828" s="11">
        <f t="shared" si="24"/>
        <v>43689</v>
      </c>
      <c r="J828" s="11" t="str">
        <f t="shared" si="25"/>
        <v/>
      </c>
    </row>
    <row r="829" spans="1:10" x14ac:dyDescent="0.35">
      <c r="A829" s="19">
        <v>43689</v>
      </c>
      <c r="B829" s="20">
        <v>16</v>
      </c>
      <c r="C829" s="17">
        <v>33.306800000000003</v>
      </c>
      <c r="D829" s="19">
        <v>43689</v>
      </c>
      <c r="E829" s="20">
        <v>16</v>
      </c>
      <c r="H829" s="18"/>
      <c r="I829" s="11">
        <f t="shared" si="24"/>
        <v>43689</v>
      </c>
      <c r="J829" s="11" t="str">
        <f t="shared" si="25"/>
        <v/>
      </c>
    </row>
    <row r="830" spans="1:10" x14ac:dyDescent="0.35">
      <c r="A830" s="19">
        <v>43689</v>
      </c>
      <c r="B830" s="20">
        <v>17</v>
      </c>
      <c r="C830" s="17">
        <v>37.033799999999999</v>
      </c>
      <c r="D830" s="19">
        <v>43689</v>
      </c>
      <c r="E830" s="20">
        <v>17</v>
      </c>
      <c r="I830" s="11">
        <f t="shared" si="24"/>
        <v>43689</v>
      </c>
      <c r="J830" s="11" t="str">
        <f t="shared" si="25"/>
        <v/>
      </c>
    </row>
    <row r="831" spans="1:10" x14ac:dyDescent="0.35">
      <c r="A831" s="19">
        <v>43689</v>
      </c>
      <c r="B831" s="20">
        <v>18</v>
      </c>
      <c r="C831" s="17">
        <v>40.014000000000003</v>
      </c>
      <c r="D831" s="19">
        <v>43689</v>
      </c>
      <c r="E831" s="20">
        <v>18</v>
      </c>
      <c r="I831" s="11">
        <f t="shared" si="24"/>
        <v>43689</v>
      </c>
      <c r="J831" s="11" t="str">
        <f t="shared" si="25"/>
        <v/>
      </c>
    </row>
    <row r="832" spans="1:10" x14ac:dyDescent="0.35">
      <c r="A832" s="19">
        <v>43689</v>
      </c>
      <c r="B832" s="20">
        <v>19</v>
      </c>
      <c r="C832" s="17">
        <v>49.780799999999999</v>
      </c>
      <c r="D832" s="19">
        <v>43689</v>
      </c>
      <c r="E832" s="20">
        <v>19</v>
      </c>
      <c r="I832" s="11">
        <f t="shared" si="24"/>
        <v>43689</v>
      </c>
      <c r="J832" s="11" t="str">
        <f t="shared" si="25"/>
        <v/>
      </c>
    </row>
    <row r="833" spans="1:10" x14ac:dyDescent="0.35">
      <c r="A833" s="19">
        <v>43689</v>
      </c>
      <c r="B833" s="20">
        <v>20</v>
      </c>
      <c r="C833" s="17">
        <v>62.2607</v>
      </c>
      <c r="D833" s="19">
        <v>43689</v>
      </c>
      <c r="E833" s="20">
        <v>20</v>
      </c>
      <c r="I833" s="11">
        <f t="shared" si="24"/>
        <v>43689</v>
      </c>
      <c r="J833" s="11" t="str">
        <f t="shared" si="25"/>
        <v/>
      </c>
    </row>
    <row r="834" spans="1:10" x14ac:dyDescent="0.35">
      <c r="A834" s="19">
        <v>43689</v>
      </c>
      <c r="B834" s="20">
        <v>21</v>
      </c>
      <c r="C834" s="17">
        <v>46.022500000000001</v>
      </c>
      <c r="D834" s="19">
        <v>43689</v>
      </c>
      <c r="E834" s="20">
        <v>21</v>
      </c>
      <c r="I834" s="11">
        <f t="shared" si="24"/>
        <v>43689</v>
      </c>
      <c r="J834" s="11" t="str">
        <f t="shared" si="25"/>
        <v/>
      </c>
    </row>
    <row r="835" spans="1:10" x14ac:dyDescent="0.35">
      <c r="A835" s="19">
        <v>43690</v>
      </c>
      <c r="B835" s="20">
        <v>14</v>
      </c>
      <c r="C835" s="17">
        <v>35.454000000000001</v>
      </c>
      <c r="D835" s="19">
        <v>43690</v>
      </c>
      <c r="E835" s="20">
        <v>14</v>
      </c>
      <c r="F835" s="18">
        <f>MAX(AVERAGE(C835:C838),AVERAGE(C836:C839),AVERAGE(C837:C840),AVERAGE(C838:C841),AVERAGE(C839:C842))</f>
        <v>59.595025</v>
      </c>
      <c r="G835" s="18">
        <f>MAX(AVERAGE(C835:C837),AVERAGE(C836:C838),AVERAGE(C837:C839),AVERAGE(C838:C840),AVERAGE(C839:C841),AVERAGE(C840:C842))</f>
        <v>63.287066666666668</v>
      </c>
      <c r="H835" s="18">
        <f>MAX(AVERAGE(C835:C836),AVERAGE(C836:C837),AVERAGE(C837:C838),AVERAGE(C838:C839),AVERAGE(C839:C840),AVERAGE(C840:C841),AVERAGE(C841:C842))</f>
        <v>68.872749999999996</v>
      </c>
      <c r="I835" s="11">
        <f t="shared" si="24"/>
        <v>43690</v>
      </c>
      <c r="J835" s="11" t="str">
        <f t="shared" si="25"/>
        <v/>
      </c>
    </row>
    <row r="836" spans="1:10" x14ac:dyDescent="0.35">
      <c r="A836" s="19">
        <v>43690</v>
      </c>
      <c r="B836" s="20">
        <v>15</v>
      </c>
      <c r="C836" s="17">
        <v>35.802199999999999</v>
      </c>
      <c r="D836" s="19">
        <v>43690</v>
      </c>
      <c r="E836" s="20">
        <v>15</v>
      </c>
      <c r="I836" s="11">
        <f t="shared" ref="I836:I899" si="26">A836</f>
        <v>43690</v>
      </c>
      <c r="J836" s="11" t="str">
        <f t="shared" ref="J836:J899" si="27">IF(F836="","",IF(OR(F836&gt;=80,G836&gt;=80,H836&gt;=80),I836,""))</f>
        <v/>
      </c>
    </row>
    <row r="837" spans="1:10" x14ac:dyDescent="0.35">
      <c r="A837" s="19">
        <v>43690</v>
      </c>
      <c r="B837" s="20">
        <v>16</v>
      </c>
      <c r="C837" s="17">
        <v>39.007300000000001</v>
      </c>
      <c r="D837" s="19">
        <v>43690</v>
      </c>
      <c r="E837" s="20">
        <v>16</v>
      </c>
      <c r="I837" s="11">
        <f t="shared" si="26"/>
        <v>43690</v>
      </c>
      <c r="J837" s="11" t="str">
        <f t="shared" si="27"/>
        <v/>
      </c>
    </row>
    <row r="838" spans="1:10" x14ac:dyDescent="0.35">
      <c r="A838" s="19">
        <v>43690</v>
      </c>
      <c r="B838" s="20">
        <v>17</v>
      </c>
      <c r="C838" s="17">
        <v>44.258800000000001</v>
      </c>
      <c r="D838" s="19">
        <v>43690</v>
      </c>
      <c r="E838" s="20">
        <v>17</v>
      </c>
      <c r="I838" s="11">
        <f t="shared" si="26"/>
        <v>43690</v>
      </c>
      <c r="J838" s="11" t="str">
        <f t="shared" si="27"/>
        <v/>
      </c>
    </row>
    <row r="839" spans="1:10" x14ac:dyDescent="0.35">
      <c r="A839" s="19">
        <v>43690</v>
      </c>
      <c r="B839" s="20">
        <v>18</v>
      </c>
      <c r="C839" s="17">
        <v>48.518900000000002</v>
      </c>
      <c r="D839" s="19">
        <v>43690</v>
      </c>
      <c r="E839" s="20">
        <v>18</v>
      </c>
      <c r="H839" s="18"/>
      <c r="I839" s="11">
        <f t="shared" si="26"/>
        <v>43690</v>
      </c>
      <c r="J839" s="11" t="str">
        <f t="shared" si="27"/>
        <v/>
      </c>
    </row>
    <row r="840" spans="1:10" x14ac:dyDescent="0.35">
      <c r="A840" s="19">
        <v>43690</v>
      </c>
      <c r="B840" s="20">
        <v>19</v>
      </c>
      <c r="C840" s="17">
        <v>63.177100000000003</v>
      </c>
      <c r="D840" s="19">
        <v>43690</v>
      </c>
      <c r="E840" s="20">
        <v>19</v>
      </c>
      <c r="I840" s="11">
        <f t="shared" si="26"/>
        <v>43690</v>
      </c>
      <c r="J840" s="11" t="str">
        <f t="shared" si="27"/>
        <v/>
      </c>
    </row>
    <row r="841" spans="1:10" x14ac:dyDescent="0.35">
      <c r="A841" s="19">
        <v>43690</v>
      </c>
      <c r="B841" s="20">
        <v>20</v>
      </c>
      <c r="C841" s="17">
        <v>74.568399999999997</v>
      </c>
      <c r="D841" s="19">
        <v>43690</v>
      </c>
      <c r="E841" s="20">
        <v>20</v>
      </c>
      <c r="I841" s="11">
        <f t="shared" si="26"/>
        <v>43690</v>
      </c>
      <c r="J841" s="11" t="str">
        <f t="shared" si="27"/>
        <v/>
      </c>
    </row>
    <row r="842" spans="1:10" x14ac:dyDescent="0.35">
      <c r="A842" s="19">
        <v>43690</v>
      </c>
      <c r="B842" s="20">
        <v>21</v>
      </c>
      <c r="C842" s="17">
        <v>52.115699999999997</v>
      </c>
      <c r="D842" s="19">
        <v>43690</v>
      </c>
      <c r="E842" s="20">
        <v>21</v>
      </c>
      <c r="I842" s="11">
        <f t="shared" si="26"/>
        <v>43690</v>
      </c>
      <c r="J842" s="11" t="str">
        <f t="shared" si="27"/>
        <v/>
      </c>
    </row>
    <row r="843" spans="1:10" x14ac:dyDescent="0.35">
      <c r="A843" s="19">
        <v>43691</v>
      </c>
      <c r="B843" s="20">
        <v>14</v>
      </c>
      <c r="C843" s="17">
        <v>43.334800000000001</v>
      </c>
      <c r="D843" s="19">
        <v>43691</v>
      </c>
      <c r="E843" s="20">
        <v>14</v>
      </c>
      <c r="F843" s="18">
        <f>MAX(AVERAGE(C843:C846),AVERAGE(C844:C847),AVERAGE(C845:C848),AVERAGE(C846:C849),AVERAGE(C847:C850))</f>
        <v>85.534324999999995</v>
      </c>
      <c r="G843" s="18">
        <f>MAX(AVERAGE(C843:C845),AVERAGE(C844:C846),AVERAGE(C845:C847),AVERAGE(C846:C848),AVERAGE(C847:C849),AVERAGE(C848:C850))</f>
        <v>92.305333333333337</v>
      </c>
      <c r="H843" s="18">
        <f>MAX(AVERAGE(C843:C844),AVERAGE(C844:C845),AVERAGE(C845:C846),AVERAGE(C846:C847),AVERAGE(C847:C848),AVERAGE(C848:C849),AVERAGE(C849:C850))</f>
        <v>105.56610000000001</v>
      </c>
      <c r="I843" s="11">
        <f t="shared" si="26"/>
        <v>43691</v>
      </c>
      <c r="J843" s="11">
        <f t="shared" si="27"/>
        <v>43691</v>
      </c>
    </row>
    <row r="844" spans="1:10" x14ac:dyDescent="0.35">
      <c r="A844" s="19">
        <v>43691</v>
      </c>
      <c r="B844" s="20">
        <v>15</v>
      </c>
      <c r="C844" s="17">
        <v>43.320099999999996</v>
      </c>
      <c r="D844" s="19">
        <v>43691</v>
      </c>
      <c r="E844" s="20">
        <v>15</v>
      </c>
      <c r="I844" s="11">
        <f t="shared" si="26"/>
        <v>43691</v>
      </c>
      <c r="J844" s="11" t="str">
        <f t="shared" si="27"/>
        <v/>
      </c>
    </row>
    <row r="845" spans="1:10" x14ac:dyDescent="0.35">
      <c r="A845" s="19">
        <v>43691</v>
      </c>
      <c r="B845" s="20">
        <v>16</v>
      </c>
      <c r="C845" s="17">
        <v>49.619100000000003</v>
      </c>
      <c r="D845" s="19">
        <v>43691</v>
      </c>
      <c r="E845" s="20">
        <v>16</v>
      </c>
      <c r="I845" s="11">
        <f t="shared" si="26"/>
        <v>43691</v>
      </c>
      <c r="J845" s="11" t="str">
        <f t="shared" si="27"/>
        <v/>
      </c>
    </row>
    <row r="846" spans="1:10" x14ac:dyDescent="0.35">
      <c r="A846" s="19">
        <v>43691</v>
      </c>
      <c r="B846" s="20">
        <v>17</v>
      </c>
      <c r="C846" s="17">
        <v>54.011600000000001</v>
      </c>
      <c r="D846" s="19">
        <v>43691</v>
      </c>
      <c r="E846" s="20">
        <v>17</v>
      </c>
      <c r="I846" s="11">
        <f t="shared" si="26"/>
        <v>43691</v>
      </c>
      <c r="J846" s="11" t="str">
        <f t="shared" si="27"/>
        <v/>
      </c>
    </row>
    <row r="847" spans="1:10" x14ac:dyDescent="0.35">
      <c r="A847" s="19">
        <v>43691</v>
      </c>
      <c r="B847" s="20">
        <v>18</v>
      </c>
      <c r="C847" s="17">
        <v>65.221299999999999</v>
      </c>
      <c r="D847" s="19">
        <v>43691</v>
      </c>
      <c r="E847" s="20">
        <v>18</v>
      </c>
      <c r="I847" s="11">
        <f t="shared" si="26"/>
        <v>43691</v>
      </c>
      <c r="J847" s="11" t="str">
        <f t="shared" si="27"/>
        <v/>
      </c>
    </row>
    <row r="848" spans="1:10" x14ac:dyDescent="0.35">
      <c r="A848" s="19">
        <v>43691</v>
      </c>
      <c r="B848" s="20">
        <v>19</v>
      </c>
      <c r="C848" s="17">
        <v>95.561899999999994</v>
      </c>
      <c r="D848" s="19">
        <v>43691</v>
      </c>
      <c r="E848" s="20">
        <v>19</v>
      </c>
      <c r="I848" s="11">
        <f t="shared" si="26"/>
        <v>43691</v>
      </c>
      <c r="J848" s="11" t="str">
        <f t="shared" si="27"/>
        <v/>
      </c>
    </row>
    <row r="849" spans="1:10" x14ac:dyDescent="0.35">
      <c r="A849" s="19">
        <v>43691</v>
      </c>
      <c r="B849" s="20">
        <v>20</v>
      </c>
      <c r="C849" s="17">
        <v>115.5703</v>
      </c>
      <c r="D849" s="19">
        <v>43691</v>
      </c>
      <c r="E849" s="20">
        <v>20</v>
      </c>
      <c r="H849" s="18"/>
      <c r="I849" s="11">
        <f t="shared" si="26"/>
        <v>43691</v>
      </c>
      <c r="J849" s="11" t="str">
        <f t="shared" si="27"/>
        <v/>
      </c>
    </row>
    <row r="850" spans="1:10" x14ac:dyDescent="0.35">
      <c r="A850" s="19">
        <v>43691</v>
      </c>
      <c r="B850" s="20">
        <v>21</v>
      </c>
      <c r="C850" s="17">
        <v>65.783799999999999</v>
      </c>
      <c r="D850" s="19">
        <v>43691</v>
      </c>
      <c r="E850" s="20">
        <v>21</v>
      </c>
      <c r="I850" s="11">
        <f t="shared" si="26"/>
        <v>43691</v>
      </c>
      <c r="J850" s="11" t="str">
        <f t="shared" si="27"/>
        <v/>
      </c>
    </row>
    <row r="851" spans="1:10" x14ac:dyDescent="0.35">
      <c r="A851" s="19">
        <v>43692</v>
      </c>
      <c r="B851" s="20">
        <v>14</v>
      </c>
      <c r="C851" s="17">
        <v>43.545200000000001</v>
      </c>
      <c r="D851" s="19">
        <v>43692</v>
      </c>
      <c r="E851" s="20">
        <v>14</v>
      </c>
      <c r="F851" s="18">
        <f>MAX(AVERAGE(C851:C854),AVERAGE(C852:C855),AVERAGE(C853:C856),AVERAGE(C854:C857),AVERAGE(C855:C858))</f>
        <v>90.242599999999996</v>
      </c>
      <c r="G851" s="18">
        <f>MAX(AVERAGE(C851:C853),AVERAGE(C852:C854),AVERAGE(C853:C855),AVERAGE(C854:C856),AVERAGE(C855:C857),AVERAGE(C856:C858))</f>
        <v>98.213566666666665</v>
      </c>
      <c r="H851" s="18">
        <f>MAX(AVERAGE(C851:C852),AVERAGE(C852:C853),AVERAGE(C853:C854),AVERAGE(C854:C855),AVERAGE(C855:C856),AVERAGE(C856:C857),AVERAGE(C857:C858))</f>
        <v>112.41849999999999</v>
      </c>
      <c r="I851" s="11">
        <f t="shared" si="26"/>
        <v>43692</v>
      </c>
      <c r="J851" s="11">
        <f t="shared" si="27"/>
        <v>43692</v>
      </c>
    </row>
    <row r="852" spans="1:10" x14ac:dyDescent="0.35">
      <c r="A852" s="19">
        <v>43692</v>
      </c>
      <c r="B852" s="20">
        <v>15</v>
      </c>
      <c r="C852" s="17">
        <v>43.417200000000001</v>
      </c>
      <c r="D852" s="19">
        <v>43692</v>
      </c>
      <c r="E852" s="20">
        <v>15</v>
      </c>
      <c r="I852" s="11">
        <f t="shared" si="26"/>
        <v>43692</v>
      </c>
      <c r="J852" s="11" t="str">
        <f t="shared" si="27"/>
        <v/>
      </c>
    </row>
    <row r="853" spans="1:10" x14ac:dyDescent="0.35">
      <c r="A853" s="19">
        <v>43692</v>
      </c>
      <c r="B853" s="20">
        <v>16</v>
      </c>
      <c r="C853" s="17">
        <v>47.168700000000001</v>
      </c>
      <c r="D853" s="19">
        <v>43692</v>
      </c>
      <c r="E853" s="20">
        <v>16</v>
      </c>
      <c r="I853" s="11">
        <f t="shared" si="26"/>
        <v>43692</v>
      </c>
      <c r="J853" s="11" t="str">
        <f t="shared" si="27"/>
        <v/>
      </c>
    </row>
    <row r="854" spans="1:10" x14ac:dyDescent="0.35">
      <c r="A854" s="19">
        <v>43692</v>
      </c>
      <c r="B854" s="20">
        <v>17</v>
      </c>
      <c r="C854" s="17">
        <v>56.591700000000003</v>
      </c>
      <c r="D854" s="19">
        <v>43692</v>
      </c>
      <c r="E854" s="20">
        <v>17</v>
      </c>
      <c r="I854" s="11">
        <f t="shared" si="26"/>
        <v>43692</v>
      </c>
      <c r="J854" s="11" t="str">
        <f t="shared" si="27"/>
        <v/>
      </c>
    </row>
    <row r="855" spans="1:10" x14ac:dyDescent="0.35">
      <c r="A855" s="19">
        <v>43692</v>
      </c>
      <c r="B855" s="20">
        <v>18</v>
      </c>
      <c r="C855" s="17">
        <v>69.803700000000006</v>
      </c>
      <c r="D855" s="19">
        <v>43692</v>
      </c>
      <c r="E855" s="20">
        <v>18</v>
      </c>
      <c r="I855" s="11">
        <f t="shared" si="26"/>
        <v>43692</v>
      </c>
      <c r="J855" s="11" t="str">
        <f t="shared" si="27"/>
        <v/>
      </c>
    </row>
    <row r="856" spans="1:10" x14ac:dyDescent="0.35">
      <c r="A856" s="19">
        <v>43692</v>
      </c>
      <c r="B856" s="20">
        <v>19</v>
      </c>
      <c r="C856" s="17">
        <v>104.79259999999999</v>
      </c>
      <c r="D856" s="19">
        <v>43692</v>
      </c>
      <c r="E856" s="20">
        <v>19</v>
      </c>
      <c r="I856" s="11">
        <f t="shared" si="26"/>
        <v>43692</v>
      </c>
      <c r="J856" s="11" t="str">
        <f t="shared" si="27"/>
        <v/>
      </c>
    </row>
    <row r="857" spans="1:10" x14ac:dyDescent="0.35">
      <c r="A857" s="19">
        <v>43692</v>
      </c>
      <c r="B857" s="20">
        <v>20</v>
      </c>
      <c r="C857" s="17">
        <v>120.0444</v>
      </c>
      <c r="D857" s="19">
        <v>43692</v>
      </c>
      <c r="E857" s="20">
        <v>20</v>
      </c>
      <c r="I857" s="11">
        <f t="shared" si="26"/>
        <v>43692</v>
      </c>
      <c r="J857" s="11" t="str">
        <f t="shared" si="27"/>
        <v/>
      </c>
    </row>
    <row r="858" spans="1:10" x14ac:dyDescent="0.35">
      <c r="A858" s="19">
        <v>43692</v>
      </c>
      <c r="B858" s="20">
        <v>21</v>
      </c>
      <c r="C858" s="17">
        <v>66.329700000000003</v>
      </c>
      <c r="D858" s="19">
        <v>43692</v>
      </c>
      <c r="E858" s="20">
        <v>21</v>
      </c>
      <c r="I858" s="11">
        <f t="shared" si="26"/>
        <v>43692</v>
      </c>
      <c r="J858" s="11" t="str">
        <f t="shared" si="27"/>
        <v/>
      </c>
    </row>
    <row r="859" spans="1:10" x14ac:dyDescent="0.35">
      <c r="A859" s="19">
        <v>43693</v>
      </c>
      <c r="B859" s="20">
        <v>14</v>
      </c>
      <c r="C859" s="17">
        <v>37.0779</v>
      </c>
      <c r="D859" s="19">
        <v>43693</v>
      </c>
      <c r="E859" s="20">
        <v>14</v>
      </c>
      <c r="F859" s="18">
        <f>MAX(AVERAGE(C859:C862),AVERAGE(C860:C863),AVERAGE(C861:C864),AVERAGE(C862:C865),AVERAGE(C863:C866))</f>
        <v>57.108750000000001</v>
      </c>
      <c r="G859" s="18">
        <f>MAX(AVERAGE(C859:C861),AVERAGE(C860:C862),AVERAGE(C861:C863),AVERAGE(C862:C864),AVERAGE(C863:C865),AVERAGE(C864:C866))</f>
        <v>59.534733333333328</v>
      </c>
      <c r="H859" s="18">
        <f>MAX(AVERAGE(C859:C860),AVERAGE(C860:C861),AVERAGE(C861:C862),AVERAGE(C862:C863),AVERAGE(C863:C864),AVERAGE(C864:C865),AVERAGE(C865:C866))</f>
        <v>63.594750000000005</v>
      </c>
      <c r="I859" s="11">
        <f t="shared" si="26"/>
        <v>43693</v>
      </c>
      <c r="J859" s="11" t="str">
        <f t="shared" si="27"/>
        <v/>
      </c>
    </row>
    <row r="860" spans="1:10" x14ac:dyDescent="0.35">
      <c r="A860" s="19">
        <v>43693</v>
      </c>
      <c r="B860" s="20">
        <v>15</v>
      </c>
      <c r="C860" s="17">
        <v>36.8249</v>
      </c>
      <c r="D860" s="19">
        <v>43693</v>
      </c>
      <c r="E860" s="20">
        <v>15</v>
      </c>
      <c r="I860" s="11">
        <f t="shared" si="26"/>
        <v>43693</v>
      </c>
      <c r="J860" s="11" t="str">
        <f t="shared" si="27"/>
        <v/>
      </c>
    </row>
    <row r="861" spans="1:10" x14ac:dyDescent="0.35">
      <c r="A861" s="19">
        <v>43693</v>
      </c>
      <c r="B861" s="20">
        <v>16</v>
      </c>
      <c r="C861" s="17">
        <v>40.872500000000002</v>
      </c>
      <c r="D861" s="19">
        <v>43693</v>
      </c>
      <c r="E861" s="20">
        <v>16</v>
      </c>
      <c r="I861" s="11">
        <f t="shared" si="26"/>
        <v>43693</v>
      </c>
      <c r="J861" s="11" t="str">
        <f t="shared" si="27"/>
        <v/>
      </c>
    </row>
    <row r="862" spans="1:10" x14ac:dyDescent="0.35">
      <c r="A862" s="19">
        <v>43693</v>
      </c>
      <c r="B862" s="20">
        <v>17</v>
      </c>
      <c r="C862" s="17">
        <v>42.664700000000003</v>
      </c>
      <c r="D862" s="19">
        <v>43693</v>
      </c>
      <c r="E862" s="20">
        <v>17</v>
      </c>
      <c r="I862" s="11">
        <f t="shared" si="26"/>
        <v>43693</v>
      </c>
      <c r="J862" s="11" t="str">
        <f t="shared" si="27"/>
        <v/>
      </c>
    </row>
    <row r="863" spans="1:10" x14ac:dyDescent="0.35">
      <c r="A863" s="19">
        <v>43693</v>
      </c>
      <c r="B863" s="20">
        <v>18</v>
      </c>
      <c r="C863" s="17">
        <v>51.414700000000003</v>
      </c>
      <c r="D863" s="19">
        <v>43693</v>
      </c>
      <c r="E863" s="20">
        <v>18</v>
      </c>
      <c r="H863" s="18"/>
      <c r="I863" s="11">
        <f t="shared" si="26"/>
        <v>43693</v>
      </c>
      <c r="J863" s="11" t="str">
        <f t="shared" si="27"/>
        <v/>
      </c>
    </row>
    <row r="864" spans="1:10" x14ac:dyDescent="0.35">
      <c r="A864" s="19">
        <v>43693</v>
      </c>
      <c r="B864" s="20">
        <v>19</v>
      </c>
      <c r="C864" s="17">
        <v>59.747100000000003</v>
      </c>
      <c r="D864" s="19">
        <v>43693</v>
      </c>
      <c r="E864" s="20">
        <v>19</v>
      </c>
      <c r="I864" s="11">
        <f t="shared" si="26"/>
        <v>43693</v>
      </c>
      <c r="J864" s="11" t="str">
        <f t="shared" si="27"/>
        <v/>
      </c>
    </row>
    <row r="865" spans="1:10" x14ac:dyDescent="0.35">
      <c r="A865" s="19">
        <v>43693</v>
      </c>
      <c r="B865" s="20">
        <v>20</v>
      </c>
      <c r="C865" s="17">
        <v>67.442400000000006</v>
      </c>
      <c r="D865" s="19">
        <v>43693</v>
      </c>
      <c r="E865" s="20">
        <v>20</v>
      </c>
      <c r="I865" s="11">
        <f t="shared" si="26"/>
        <v>43693</v>
      </c>
      <c r="J865" s="11" t="str">
        <f t="shared" si="27"/>
        <v/>
      </c>
    </row>
    <row r="866" spans="1:10" x14ac:dyDescent="0.35">
      <c r="A866" s="19">
        <v>43693</v>
      </c>
      <c r="B866" s="20">
        <v>21</v>
      </c>
      <c r="C866" s="17">
        <v>49.830800000000004</v>
      </c>
      <c r="D866" s="19">
        <v>43693</v>
      </c>
      <c r="E866" s="20">
        <v>21</v>
      </c>
      <c r="I866" s="11">
        <f t="shared" si="26"/>
        <v>43693</v>
      </c>
      <c r="J866" s="11" t="str">
        <f t="shared" si="27"/>
        <v/>
      </c>
    </row>
    <row r="867" spans="1:10" x14ac:dyDescent="0.35">
      <c r="A867" s="19">
        <v>43694</v>
      </c>
      <c r="B867" s="20">
        <v>14</v>
      </c>
      <c r="C867" s="17">
        <v>25.775500000000001</v>
      </c>
      <c r="D867" s="19">
        <v>43694</v>
      </c>
      <c r="E867" s="20">
        <v>14</v>
      </c>
      <c r="F867" s="18">
        <f>MAX(AVERAGE(C867:C870),AVERAGE(C868:C871),AVERAGE(C869:C872),AVERAGE(C870:C873),AVERAGE(C871:C874))</f>
        <v>43.063024999999996</v>
      </c>
      <c r="G867" s="18">
        <f>MAX(AVERAGE(C867:C869),AVERAGE(C868:C870),AVERAGE(C869:C871),AVERAGE(C870:C872),AVERAGE(C871:C873),AVERAGE(C872:C874))</f>
        <v>46.384333333333338</v>
      </c>
      <c r="H867" s="18">
        <f>MAX(AVERAGE(C867:C868),AVERAGE(C868:C869),AVERAGE(C869:C870),AVERAGE(C870:C871),AVERAGE(C871:C872),AVERAGE(C872:C873),AVERAGE(C873:C874))</f>
        <v>48.058750000000003</v>
      </c>
      <c r="I867" s="11">
        <f t="shared" si="26"/>
        <v>43694</v>
      </c>
      <c r="J867" s="11" t="str">
        <f t="shared" si="27"/>
        <v/>
      </c>
    </row>
    <row r="868" spans="1:10" x14ac:dyDescent="0.35">
      <c r="A868" s="19">
        <v>43694</v>
      </c>
      <c r="B868" s="20">
        <v>15</v>
      </c>
      <c r="C868" s="17">
        <v>28.6189</v>
      </c>
      <c r="D868" s="19">
        <v>43694</v>
      </c>
      <c r="E868" s="20">
        <v>15</v>
      </c>
      <c r="I868" s="11">
        <f t="shared" si="26"/>
        <v>43694</v>
      </c>
      <c r="J868" s="11" t="str">
        <f t="shared" si="27"/>
        <v/>
      </c>
    </row>
    <row r="869" spans="1:10" x14ac:dyDescent="0.35">
      <c r="A869" s="19">
        <v>43694</v>
      </c>
      <c r="B869" s="20">
        <v>16</v>
      </c>
      <c r="C869" s="17">
        <v>29.4312</v>
      </c>
      <c r="D869" s="19">
        <v>43694</v>
      </c>
      <c r="E869" s="20">
        <v>16</v>
      </c>
      <c r="I869" s="11">
        <f t="shared" si="26"/>
        <v>43694</v>
      </c>
      <c r="J869" s="11" t="str">
        <f t="shared" si="27"/>
        <v/>
      </c>
    </row>
    <row r="870" spans="1:10" x14ac:dyDescent="0.35">
      <c r="A870" s="19">
        <v>43694</v>
      </c>
      <c r="B870" s="20">
        <v>17</v>
      </c>
      <c r="C870" s="17">
        <v>30.871300000000002</v>
      </c>
      <c r="D870" s="19">
        <v>43694</v>
      </c>
      <c r="E870" s="20">
        <v>17</v>
      </c>
      <c r="I870" s="11">
        <f t="shared" si="26"/>
        <v>43694</v>
      </c>
      <c r="J870" s="11" t="str">
        <f t="shared" si="27"/>
        <v/>
      </c>
    </row>
    <row r="871" spans="1:10" x14ac:dyDescent="0.35">
      <c r="A871" s="19">
        <v>43694</v>
      </c>
      <c r="B871" s="20">
        <v>18</v>
      </c>
      <c r="C871" s="17">
        <v>33.0991</v>
      </c>
      <c r="D871" s="19">
        <v>43694</v>
      </c>
      <c r="E871" s="20">
        <v>18</v>
      </c>
      <c r="I871" s="11">
        <f t="shared" si="26"/>
        <v>43694</v>
      </c>
      <c r="J871" s="11" t="str">
        <f t="shared" si="27"/>
        <v/>
      </c>
    </row>
    <row r="872" spans="1:10" x14ac:dyDescent="0.35">
      <c r="A872" s="19">
        <v>43694</v>
      </c>
      <c r="B872" s="20">
        <v>19</v>
      </c>
      <c r="C872" s="17">
        <v>43.035499999999999</v>
      </c>
      <c r="D872" s="19">
        <v>43694</v>
      </c>
      <c r="E872" s="20">
        <v>19</v>
      </c>
      <c r="I872" s="11">
        <f t="shared" si="26"/>
        <v>43694</v>
      </c>
      <c r="J872" s="11" t="str">
        <f t="shared" si="27"/>
        <v/>
      </c>
    </row>
    <row r="873" spans="1:10" x14ac:dyDescent="0.35">
      <c r="A873" s="19">
        <v>43694</v>
      </c>
      <c r="B873" s="20">
        <v>20</v>
      </c>
      <c r="C873" s="17">
        <v>50.977600000000002</v>
      </c>
      <c r="D873" s="19">
        <v>43694</v>
      </c>
      <c r="E873" s="20">
        <v>20</v>
      </c>
      <c r="I873" s="11">
        <f t="shared" si="26"/>
        <v>43694</v>
      </c>
      <c r="J873" s="11" t="str">
        <f t="shared" si="27"/>
        <v/>
      </c>
    </row>
    <row r="874" spans="1:10" x14ac:dyDescent="0.35">
      <c r="A874" s="19">
        <v>43694</v>
      </c>
      <c r="B874" s="20">
        <v>21</v>
      </c>
      <c r="C874" s="17">
        <v>45.139899999999997</v>
      </c>
      <c r="D874" s="19">
        <v>43694</v>
      </c>
      <c r="E874" s="20">
        <v>21</v>
      </c>
      <c r="I874" s="11">
        <f t="shared" si="26"/>
        <v>43694</v>
      </c>
      <c r="J874" s="11" t="str">
        <f t="shared" si="27"/>
        <v/>
      </c>
    </row>
    <row r="875" spans="1:10" x14ac:dyDescent="0.35">
      <c r="A875" s="19">
        <v>43695</v>
      </c>
      <c r="B875" s="20">
        <v>14</v>
      </c>
      <c r="C875" s="17">
        <v>23.9132</v>
      </c>
      <c r="D875" s="19">
        <v>43695</v>
      </c>
      <c r="E875" s="20">
        <v>14</v>
      </c>
      <c r="F875" s="18">
        <f>MAX(AVERAGE(C875:C878),AVERAGE(C876:C879),AVERAGE(C877:C880),AVERAGE(C878:C881),AVERAGE(C879:C882))</f>
        <v>42.473524999999995</v>
      </c>
      <c r="G875" s="18">
        <f>MAX(AVERAGE(C875:C877),AVERAGE(C876:C878),AVERAGE(C877:C879),AVERAGE(C878:C880),AVERAGE(C879:C881),AVERAGE(C880:C882))</f>
        <v>45.582799999999999</v>
      </c>
      <c r="H875" s="18">
        <f>MAX(AVERAGE(C875:C876),AVERAGE(C876:C877),AVERAGE(C877:C878),AVERAGE(C878:C879),AVERAGE(C879:C880),AVERAGE(C880:C881),AVERAGE(C881:C882))</f>
        <v>47.812749999999994</v>
      </c>
      <c r="I875" s="11">
        <f t="shared" si="26"/>
        <v>43695</v>
      </c>
      <c r="J875" s="11" t="str">
        <f t="shared" si="27"/>
        <v/>
      </c>
    </row>
    <row r="876" spans="1:10" x14ac:dyDescent="0.35">
      <c r="A876" s="19">
        <v>43695</v>
      </c>
      <c r="B876" s="20">
        <v>15</v>
      </c>
      <c r="C876" s="17">
        <v>26.395900000000001</v>
      </c>
      <c r="D876" s="19">
        <v>43695</v>
      </c>
      <c r="E876" s="20">
        <v>15</v>
      </c>
      <c r="I876" s="11">
        <f t="shared" si="26"/>
        <v>43695</v>
      </c>
      <c r="J876" s="11" t="str">
        <f t="shared" si="27"/>
        <v/>
      </c>
    </row>
    <row r="877" spans="1:10" x14ac:dyDescent="0.35">
      <c r="A877" s="19">
        <v>43695</v>
      </c>
      <c r="B877" s="20">
        <v>16</v>
      </c>
      <c r="C877" s="17">
        <v>27.512599999999999</v>
      </c>
      <c r="D877" s="19">
        <v>43695</v>
      </c>
      <c r="E877" s="20">
        <v>16</v>
      </c>
      <c r="H877" s="18"/>
      <c r="I877" s="11">
        <f t="shared" si="26"/>
        <v>43695</v>
      </c>
      <c r="J877" s="11" t="str">
        <f t="shared" si="27"/>
        <v/>
      </c>
    </row>
    <row r="878" spans="1:10" x14ac:dyDescent="0.35">
      <c r="A878" s="19">
        <v>43695</v>
      </c>
      <c r="B878" s="20">
        <v>17</v>
      </c>
      <c r="C878" s="17">
        <v>28.961500000000001</v>
      </c>
      <c r="D878" s="19">
        <v>43695</v>
      </c>
      <c r="E878" s="20">
        <v>17</v>
      </c>
      <c r="I878" s="11">
        <f t="shared" si="26"/>
        <v>43695</v>
      </c>
      <c r="J878" s="11" t="str">
        <f t="shared" si="27"/>
        <v/>
      </c>
    </row>
    <row r="879" spans="1:10" x14ac:dyDescent="0.35">
      <c r="A879" s="19">
        <v>43695</v>
      </c>
      <c r="B879" s="20">
        <v>18</v>
      </c>
      <c r="C879" s="17">
        <v>33.145699999999998</v>
      </c>
      <c r="D879" s="19">
        <v>43695</v>
      </c>
      <c r="E879" s="20">
        <v>18</v>
      </c>
      <c r="I879" s="11">
        <f t="shared" si="26"/>
        <v>43695</v>
      </c>
      <c r="J879" s="11" t="str">
        <f t="shared" si="27"/>
        <v/>
      </c>
    </row>
    <row r="880" spans="1:10" x14ac:dyDescent="0.35">
      <c r="A880" s="19">
        <v>43695</v>
      </c>
      <c r="B880" s="20">
        <v>19</v>
      </c>
      <c r="C880" s="17">
        <v>41.122900000000001</v>
      </c>
      <c r="D880" s="19">
        <v>43695</v>
      </c>
      <c r="E880" s="20">
        <v>19</v>
      </c>
      <c r="I880" s="11">
        <f t="shared" si="26"/>
        <v>43695</v>
      </c>
      <c r="J880" s="11" t="str">
        <f t="shared" si="27"/>
        <v/>
      </c>
    </row>
    <row r="881" spans="1:10" x14ac:dyDescent="0.35">
      <c r="A881" s="19">
        <v>43695</v>
      </c>
      <c r="B881" s="20">
        <v>20</v>
      </c>
      <c r="C881" s="17">
        <v>52.089799999999997</v>
      </c>
      <c r="D881" s="19">
        <v>43695</v>
      </c>
      <c r="E881" s="20">
        <v>20</v>
      </c>
      <c r="I881" s="11">
        <f t="shared" si="26"/>
        <v>43695</v>
      </c>
      <c r="J881" s="11" t="str">
        <f t="shared" si="27"/>
        <v/>
      </c>
    </row>
    <row r="882" spans="1:10" x14ac:dyDescent="0.35">
      <c r="A882" s="19">
        <v>43695</v>
      </c>
      <c r="B882" s="20">
        <v>21</v>
      </c>
      <c r="C882" s="17">
        <v>43.535699999999999</v>
      </c>
      <c r="D882" s="19">
        <v>43695</v>
      </c>
      <c r="E882" s="20">
        <v>21</v>
      </c>
      <c r="I882" s="11">
        <f t="shared" si="26"/>
        <v>43695</v>
      </c>
      <c r="J882" s="11" t="str">
        <f t="shared" si="27"/>
        <v/>
      </c>
    </row>
    <row r="883" spans="1:10" x14ac:dyDescent="0.35">
      <c r="A883" s="19">
        <v>43696</v>
      </c>
      <c r="B883" s="20">
        <v>14</v>
      </c>
      <c r="C883" s="17">
        <v>29.507400000000001</v>
      </c>
      <c r="D883" s="19">
        <v>43696</v>
      </c>
      <c r="E883" s="20">
        <v>14</v>
      </c>
      <c r="F883" s="18">
        <f>MAX(AVERAGE(C883:C886),AVERAGE(C884:C887),AVERAGE(C885:C888),AVERAGE(C886:C889),AVERAGE(C887:C890))</f>
        <v>49.691400000000002</v>
      </c>
      <c r="G883" s="18">
        <f>MAX(AVERAGE(C883:C885),AVERAGE(C884:C886),AVERAGE(C885:C887),AVERAGE(C886:C888),AVERAGE(C887:C889),AVERAGE(C888:C890))</f>
        <v>53.028433333333332</v>
      </c>
      <c r="H883" s="18">
        <f>MAX(AVERAGE(C883:C884),AVERAGE(C884:C885),AVERAGE(C885:C886),AVERAGE(C886:C887),AVERAGE(C887:C888),AVERAGE(C888:C889),AVERAGE(C889:C890))</f>
        <v>55.442799999999998</v>
      </c>
      <c r="I883" s="11">
        <f t="shared" si="26"/>
        <v>43696</v>
      </c>
      <c r="J883" s="11" t="str">
        <f t="shared" si="27"/>
        <v/>
      </c>
    </row>
    <row r="884" spans="1:10" x14ac:dyDescent="0.35">
      <c r="A884" s="19">
        <v>43696</v>
      </c>
      <c r="B884" s="20">
        <v>15</v>
      </c>
      <c r="C884" s="17">
        <v>30.280899999999999</v>
      </c>
      <c r="D884" s="19">
        <v>43696</v>
      </c>
      <c r="E884" s="20">
        <v>15</v>
      </c>
      <c r="I884" s="11">
        <f t="shared" si="26"/>
        <v>43696</v>
      </c>
      <c r="J884" s="11" t="str">
        <f t="shared" si="27"/>
        <v/>
      </c>
    </row>
    <row r="885" spans="1:10" x14ac:dyDescent="0.35">
      <c r="A885" s="19">
        <v>43696</v>
      </c>
      <c r="B885" s="20">
        <v>16</v>
      </c>
      <c r="C885" s="17">
        <v>33.375399999999999</v>
      </c>
      <c r="D885" s="19">
        <v>43696</v>
      </c>
      <c r="E885" s="20">
        <v>16</v>
      </c>
      <c r="I885" s="11">
        <f t="shared" si="26"/>
        <v>43696</v>
      </c>
      <c r="J885" s="11" t="str">
        <f t="shared" si="27"/>
        <v/>
      </c>
    </row>
    <row r="886" spans="1:10" x14ac:dyDescent="0.35">
      <c r="A886" s="19">
        <v>43696</v>
      </c>
      <c r="B886" s="20">
        <v>17</v>
      </c>
      <c r="C886" s="17">
        <v>35.335700000000003</v>
      </c>
      <c r="D886" s="19">
        <v>43696</v>
      </c>
      <c r="E886" s="20">
        <v>17</v>
      </c>
      <c r="I886" s="11">
        <f t="shared" si="26"/>
        <v>43696</v>
      </c>
      <c r="J886" s="11" t="str">
        <f t="shared" si="27"/>
        <v/>
      </c>
    </row>
    <row r="887" spans="1:10" x14ac:dyDescent="0.35">
      <c r="A887" s="19">
        <v>43696</v>
      </c>
      <c r="B887" s="20">
        <v>18</v>
      </c>
      <c r="C887" s="17">
        <v>39.680300000000003</v>
      </c>
      <c r="D887" s="19">
        <v>43696</v>
      </c>
      <c r="E887" s="20">
        <v>18</v>
      </c>
      <c r="H887" s="18"/>
      <c r="I887" s="11">
        <f t="shared" si="26"/>
        <v>43696</v>
      </c>
      <c r="J887" s="11" t="str">
        <f t="shared" si="27"/>
        <v/>
      </c>
    </row>
    <row r="888" spans="1:10" x14ac:dyDescent="0.35">
      <c r="A888" s="19">
        <v>43696</v>
      </c>
      <c r="B888" s="20">
        <v>19</v>
      </c>
      <c r="C888" s="17">
        <v>48.9071</v>
      </c>
      <c r="D888" s="19">
        <v>43696</v>
      </c>
      <c r="E888" s="20">
        <v>19</v>
      </c>
      <c r="I888" s="11">
        <f t="shared" si="26"/>
        <v>43696</v>
      </c>
      <c r="J888" s="11" t="str">
        <f t="shared" si="27"/>
        <v/>
      </c>
    </row>
    <row r="889" spans="1:10" x14ac:dyDescent="0.35">
      <c r="A889" s="19">
        <v>43696</v>
      </c>
      <c r="B889" s="20">
        <v>20</v>
      </c>
      <c r="C889" s="17">
        <v>61.978499999999997</v>
      </c>
      <c r="D889" s="19">
        <v>43696</v>
      </c>
      <c r="E889" s="20">
        <v>20</v>
      </c>
      <c r="I889" s="11">
        <f t="shared" si="26"/>
        <v>43696</v>
      </c>
      <c r="J889" s="11" t="str">
        <f t="shared" si="27"/>
        <v/>
      </c>
    </row>
    <row r="890" spans="1:10" x14ac:dyDescent="0.35">
      <c r="A890" s="19">
        <v>43696</v>
      </c>
      <c r="B890" s="20">
        <v>21</v>
      </c>
      <c r="C890" s="17">
        <v>48.1997</v>
      </c>
      <c r="D890" s="19">
        <v>43696</v>
      </c>
      <c r="E890" s="20">
        <v>21</v>
      </c>
      <c r="I890" s="11">
        <f t="shared" si="26"/>
        <v>43696</v>
      </c>
      <c r="J890" s="11" t="str">
        <f t="shared" si="27"/>
        <v/>
      </c>
    </row>
    <row r="891" spans="1:10" x14ac:dyDescent="0.35">
      <c r="A891" s="19">
        <v>43697</v>
      </c>
      <c r="B891" s="20">
        <v>14</v>
      </c>
      <c r="C891" s="17">
        <v>32.784399999999998</v>
      </c>
      <c r="D891" s="19">
        <v>43697</v>
      </c>
      <c r="E891" s="20">
        <v>14</v>
      </c>
      <c r="F891" s="18">
        <f>MAX(AVERAGE(C891:C894),AVERAGE(C892:C895),AVERAGE(C893:C896),AVERAGE(C894:C897),AVERAGE(C895:C898))</f>
        <v>53.000600000000006</v>
      </c>
      <c r="G891" s="18">
        <f>MAX(AVERAGE(C891:C893),AVERAGE(C892:C894),AVERAGE(C893:C895),AVERAGE(C894:C896),AVERAGE(C895:C897),AVERAGE(C896:C898))</f>
        <v>56.561433333333333</v>
      </c>
      <c r="H891" s="18">
        <f>MAX(AVERAGE(C891:C892),AVERAGE(C892:C893),AVERAGE(C893:C894),AVERAGE(C894:C895),AVERAGE(C895:C896),AVERAGE(C896:C897),AVERAGE(C897:C898))</f>
        <v>60.465800000000002</v>
      </c>
      <c r="I891" s="11">
        <f t="shared" si="26"/>
        <v>43697</v>
      </c>
      <c r="J891" s="11" t="str">
        <f t="shared" si="27"/>
        <v/>
      </c>
    </row>
    <row r="892" spans="1:10" x14ac:dyDescent="0.35">
      <c r="A892" s="19">
        <v>43697</v>
      </c>
      <c r="B892" s="20">
        <v>15</v>
      </c>
      <c r="C892" s="17">
        <v>33.0779</v>
      </c>
      <c r="D892" s="19">
        <v>43697</v>
      </c>
      <c r="E892" s="20">
        <v>15</v>
      </c>
      <c r="I892" s="11">
        <f t="shared" si="26"/>
        <v>43697</v>
      </c>
      <c r="J892" s="11" t="str">
        <f t="shared" si="27"/>
        <v/>
      </c>
    </row>
    <row r="893" spans="1:10" x14ac:dyDescent="0.35">
      <c r="A893" s="19">
        <v>43697</v>
      </c>
      <c r="B893" s="20">
        <v>16</v>
      </c>
      <c r="C893" s="17">
        <v>34.966999999999999</v>
      </c>
      <c r="D893" s="19">
        <v>43697</v>
      </c>
      <c r="E893" s="20">
        <v>16</v>
      </c>
      <c r="I893" s="11">
        <f t="shared" si="26"/>
        <v>43697</v>
      </c>
      <c r="J893" s="11" t="str">
        <f t="shared" si="27"/>
        <v/>
      </c>
    </row>
    <row r="894" spans="1:10" x14ac:dyDescent="0.35">
      <c r="A894" s="19">
        <v>43697</v>
      </c>
      <c r="B894" s="20">
        <v>17</v>
      </c>
      <c r="C894" s="17">
        <v>39.2776</v>
      </c>
      <c r="D894" s="19">
        <v>43697</v>
      </c>
      <c r="E894" s="20">
        <v>17</v>
      </c>
      <c r="I894" s="11">
        <f t="shared" si="26"/>
        <v>43697</v>
      </c>
      <c r="J894" s="11" t="str">
        <f t="shared" si="27"/>
        <v/>
      </c>
    </row>
    <row r="895" spans="1:10" x14ac:dyDescent="0.35">
      <c r="A895" s="19">
        <v>43697</v>
      </c>
      <c r="B895" s="20">
        <v>18</v>
      </c>
      <c r="C895" s="17">
        <v>42.318100000000001</v>
      </c>
      <c r="D895" s="19">
        <v>43697</v>
      </c>
      <c r="E895" s="20">
        <v>18</v>
      </c>
      <c r="I895" s="11">
        <f t="shared" si="26"/>
        <v>43697</v>
      </c>
      <c r="J895" s="11" t="str">
        <f t="shared" si="27"/>
        <v/>
      </c>
    </row>
    <row r="896" spans="1:10" x14ac:dyDescent="0.35">
      <c r="A896" s="19">
        <v>43697</v>
      </c>
      <c r="B896" s="20">
        <v>19</v>
      </c>
      <c r="C896" s="17">
        <v>55.01</v>
      </c>
      <c r="D896" s="19">
        <v>43697</v>
      </c>
      <c r="E896" s="20">
        <v>19</v>
      </c>
      <c r="I896" s="11">
        <f t="shared" si="26"/>
        <v>43697</v>
      </c>
      <c r="J896" s="11" t="str">
        <f t="shared" si="27"/>
        <v/>
      </c>
    </row>
    <row r="897" spans="1:10" x14ac:dyDescent="0.35">
      <c r="A897" s="19">
        <v>43697</v>
      </c>
      <c r="B897" s="20">
        <v>20</v>
      </c>
      <c r="C897" s="17">
        <v>65.921599999999998</v>
      </c>
      <c r="D897" s="19">
        <v>43697</v>
      </c>
      <c r="E897" s="20">
        <v>20</v>
      </c>
      <c r="H897" s="18"/>
      <c r="I897" s="11">
        <f t="shared" si="26"/>
        <v>43697</v>
      </c>
      <c r="J897" s="11" t="str">
        <f t="shared" si="27"/>
        <v/>
      </c>
    </row>
    <row r="898" spans="1:10" x14ac:dyDescent="0.35">
      <c r="A898" s="19">
        <v>43697</v>
      </c>
      <c r="B898" s="20">
        <v>21</v>
      </c>
      <c r="C898" s="17">
        <v>48.752699999999997</v>
      </c>
      <c r="D898" s="19">
        <v>43697</v>
      </c>
      <c r="E898" s="20">
        <v>21</v>
      </c>
      <c r="I898" s="11">
        <f t="shared" si="26"/>
        <v>43697</v>
      </c>
      <c r="J898" s="11" t="str">
        <f t="shared" si="27"/>
        <v/>
      </c>
    </row>
    <row r="899" spans="1:10" x14ac:dyDescent="0.35">
      <c r="A899" s="19">
        <v>43698</v>
      </c>
      <c r="B899" s="20">
        <v>14</v>
      </c>
      <c r="C899" s="17">
        <v>38.125399999999999</v>
      </c>
      <c r="D899" s="19">
        <v>43698</v>
      </c>
      <c r="E899" s="20">
        <v>14</v>
      </c>
      <c r="F899" s="18">
        <f>MAX(AVERAGE(C899:C902),AVERAGE(C900:C903),AVERAGE(C901:C904),AVERAGE(C902:C905),AVERAGE(C903:C906))</f>
        <v>59.495400000000004</v>
      </c>
      <c r="G899" s="18">
        <f>MAX(AVERAGE(C899:C901),AVERAGE(C900:C902),AVERAGE(C901:C903),AVERAGE(C902:C904),AVERAGE(C903:C905),AVERAGE(C904:C906))</f>
        <v>62.817633333333333</v>
      </c>
      <c r="H899" s="18">
        <f>MAX(AVERAGE(C899:C900),AVERAGE(C900:C901),AVERAGE(C901:C902),AVERAGE(C902:C903),AVERAGE(C903:C904),AVERAGE(C904:C905),AVERAGE(C905:C906))</f>
        <v>68.553799999999995</v>
      </c>
      <c r="I899" s="11">
        <f t="shared" si="26"/>
        <v>43698</v>
      </c>
      <c r="J899" s="11" t="str">
        <f t="shared" si="27"/>
        <v/>
      </c>
    </row>
    <row r="900" spans="1:10" x14ac:dyDescent="0.35">
      <c r="A900" s="19">
        <v>43698</v>
      </c>
      <c r="B900" s="20">
        <v>15</v>
      </c>
      <c r="C900" s="17">
        <v>36.276499999999999</v>
      </c>
      <c r="D900" s="19">
        <v>43698</v>
      </c>
      <c r="E900" s="20">
        <v>15</v>
      </c>
      <c r="I900" s="11">
        <f t="shared" ref="I900:I963" si="28">A900</f>
        <v>43698</v>
      </c>
      <c r="J900" s="11" t="str">
        <f t="shared" ref="J900:J963" si="29">IF(F900="","",IF(OR(F900&gt;=80,G900&gt;=80,H900&gt;=80),I900,""))</f>
        <v/>
      </c>
    </row>
    <row r="901" spans="1:10" x14ac:dyDescent="0.35">
      <c r="A901" s="19">
        <v>43698</v>
      </c>
      <c r="B901" s="20">
        <v>16</v>
      </c>
      <c r="C901" s="17">
        <v>39.747900000000001</v>
      </c>
      <c r="D901" s="19">
        <v>43698</v>
      </c>
      <c r="E901" s="20">
        <v>16</v>
      </c>
      <c r="I901" s="11">
        <f t="shared" si="28"/>
        <v>43698</v>
      </c>
      <c r="J901" s="11" t="str">
        <f t="shared" si="29"/>
        <v/>
      </c>
    </row>
    <row r="902" spans="1:10" x14ac:dyDescent="0.35">
      <c r="A902" s="19">
        <v>43698</v>
      </c>
      <c r="B902" s="20">
        <v>17</v>
      </c>
      <c r="C902" s="17">
        <v>48.487699999999997</v>
      </c>
      <c r="D902" s="19">
        <v>43698</v>
      </c>
      <c r="E902" s="20">
        <v>17</v>
      </c>
      <c r="I902" s="11">
        <f t="shared" si="28"/>
        <v>43698</v>
      </c>
      <c r="J902" s="11" t="str">
        <f t="shared" si="29"/>
        <v/>
      </c>
    </row>
    <row r="903" spans="1:10" x14ac:dyDescent="0.35">
      <c r="A903" s="19">
        <v>43698</v>
      </c>
      <c r="B903" s="20">
        <v>18</v>
      </c>
      <c r="C903" s="17">
        <v>49.528700000000001</v>
      </c>
      <c r="D903" s="19">
        <v>43698</v>
      </c>
      <c r="E903" s="20">
        <v>18</v>
      </c>
      <c r="I903" s="11">
        <f t="shared" si="28"/>
        <v>43698</v>
      </c>
      <c r="J903" s="11" t="str">
        <f t="shared" si="29"/>
        <v/>
      </c>
    </row>
    <row r="904" spans="1:10" x14ac:dyDescent="0.35">
      <c r="A904" s="19">
        <v>43698</v>
      </c>
      <c r="B904" s="20">
        <v>19</v>
      </c>
      <c r="C904" s="17">
        <v>63.905799999999999</v>
      </c>
      <c r="D904" s="19">
        <v>43698</v>
      </c>
      <c r="E904" s="20">
        <v>19</v>
      </c>
      <c r="I904" s="11">
        <f t="shared" si="28"/>
        <v>43698</v>
      </c>
      <c r="J904" s="11" t="str">
        <f t="shared" si="29"/>
        <v/>
      </c>
    </row>
    <row r="905" spans="1:10" x14ac:dyDescent="0.35">
      <c r="A905" s="19">
        <v>43698</v>
      </c>
      <c r="B905" s="20">
        <v>20</v>
      </c>
      <c r="C905" s="17">
        <v>73.201800000000006</v>
      </c>
      <c r="D905" s="19">
        <v>43698</v>
      </c>
      <c r="E905" s="20">
        <v>20</v>
      </c>
      <c r="I905" s="11">
        <f t="shared" si="28"/>
        <v>43698</v>
      </c>
      <c r="J905" s="11" t="str">
        <f t="shared" si="29"/>
        <v/>
      </c>
    </row>
    <row r="906" spans="1:10" x14ac:dyDescent="0.35">
      <c r="A906" s="19">
        <v>43698</v>
      </c>
      <c r="B906" s="20">
        <v>21</v>
      </c>
      <c r="C906" s="17">
        <v>51.345300000000002</v>
      </c>
      <c r="D906" s="19">
        <v>43698</v>
      </c>
      <c r="E906" s="20">
        <v>21</v>
      </c>
      <c r="I906" s="11">
        <f t="shared" si="28"/>
        <v>43698</v>
      </c>
      <c r="J906" s="11" t="str">
        <f t="shared" si="29"/>
        <v/>
      </c>
    </row>
    <row r="907" spans="1:10" x14ac:dyDescent="0.35">
      <c r="A907" s="19">
        <v>43699</v>
      </c>
      <c r="B907" s="20">
        <v>14</v>
      </c>
      <c r="C907" s="17">
        <v>36.990299999999998</v>
      </c>
      <c r="D907" s="19">
        <v>43699</v>
      </c>
      <c r="E907" s="20">
        <v>14</v>
      </c>
      <c r="F907" s="18">
        <f>MAX(AVERAGE(C907:C910),AVERAGE(C908:C911),AVERAGE(C909:C912),AVERAGE(C910:C913),AVERAGE(C911:C914))</f>
        <v>53.993625000000002</v>
      </c>
      <c r="G907" s="18">
        <f>MAX(AVERAGE(C907:C909),AVERAGE(C908:C910),AVERAGE(C909:C911),AVERAGE(C910:C912),AVERAGE(C911:C913),AVERAGE(C912:C914))</f>
        <v>57.476866666666666</v>
      </c>
      <c r="H907" s="18">
        <f>MAX(AVERAGE(C907:C908),AVERAGE(C908:C909),AVERAGE(C909:C910),AVERAGE(C910:C911),AVERAGE(C911:C912),AVERAGE(C912:C913),AVERAGE(C913:C914))</f>
        <v>62.674099999999996</v>
      </c>
      <c r="I907" s="11">
        <f t="shared" si="28"/>
        <v>43699</v>
      </c>
      <c r="J907" s="11" t="str">
        <f t="shared" si="29"/>
        <v/>
      </c>
    </row>
    <row r="908" spans="1:10" x14ac:dyDescent="0.35">
      <c r="A908" s="19">
        <v>43699</v>
      </c>
      <c r="B908" s="20">
        <v>15</v>
      </c>
      <c r="C908" s="17">
        <v>34.6815</v>
      </c>
      <c r="D908" s="19">
        <v>43699</v>
      </c>
      <c r="E908" s="20">
        <v>15</v>
      </c>
      <c r="I908" s="11">
        <f t="shared" si="28"/>
        <v>43699</v>
      </c>
      <c r="J908" s="11" t="str">
        <f t="shared" si="29"/>
        <v/>
      </c>
    </row>
    <row r="909" spans="1:10" x14ac:dyDescent="0.35">
      <c r="A909" s="19">
        <v>43699</v>
      </c>
      <c r="B909" s="20">
        <v>16</v>
      </c>
      <c r="C909" s="17">
        <v>39.917400000000001</v>
      </c>
      <c r="D909" s="19">
        <v>43699</v>
      </c>
      <c r="E909" s="20">
        <v>16</v>
      </c>
      <c r="I909" s="11">
        <f t="shared" si="28"/>
        <v>43699</v>
      </c>
      <c r="J909" s="11" t="str">
        <f t="shared" si="29"/>
        <v/>
      </c>
    </row>
    <row r="910" spans="1:10" x14ac:dyDescent="0.35">
      <c r="A910" s="19">
        <v>43699</v>
      </c>
      <c r="B910" s="20">
        <v>17</v>
      </c>
      <c r="C910" s="17">
        <v>37.688400000000001</v>
      </c>
      <c r="D910" s="19">
        <v>43699</v>
      </c>
      <c r="E910" s="20">
        <v>17</v>
      </c>
      <c r="I910" s="11">
        <f t="shared" si="28"/>
        <v>43699</v>
      </c>
      <c r="J910" s="11" t="str">
        <f t="shared" si="29"/>
        <v/>
      </c>
    </row>
    <row r="911" spans="1:10" x14ac:dyDescent="0.35">
      <c r="A911" s="19">
        <v>43699</v>
      </c>
      <c r="B911" s="20">
        <v>18</v>
      </c>
      <c r="C911" s="17">
        <v>43.543900000000001</v>
      </c>
      <c r="D911" s="19">
        <v>43699</v>
      </c>
      <c r="E911" s="20">
        <v>18</v>
      </c>
      <c r="I911" s="11">
        <f t="shared" si="28"/>
        <v>43699</v>
      </c>
      <c r="J911" s="11" t="str">
        <f t="shared" si="29"/>
        <v/>
      </c>
    </row>
    <row r="912" spans="1:10" x14ac:dyDescent="0.35">
      <c r="A912" s="19">
        <v>43699</v>
      </c>
      <c r="B912" s="20">
        <v>19</v>
      </c>
      <c r="C912" s="17">
        <v>58.303400000000003</v>
      </c>
      <c r="D912" s="19">
        <v>43699</v>
      </c>
      <c r="E912" s="20">
        <v>19</v>
      </c>
      <c r="I912" s="11">
        <f t="shared" si="28"/>
        <v>43699</v>
      </c>
      <c r="J912" s="11" t="str">
        <f t="shared" si="29"/>
        <v/>
      </c>
    </row>
    <row r="913" spans="1:10" x14ac:dyDescent="0.35">
      <c r="A913" s="19">
        <v>43699</v>
      </c>
      <c r="B913" s="20">
        <v>20</v>
      </c>
      <c r="C913" s="17">
        <v>67.044799999999995</v>
      </c>
      <c r="D913" s="19">
        <v>43699</v>
      </c>
      <c r="E913" s="20">
        <v>20</v>
      </c>
      <c r="H913" s="18"/>
      <c r="I913" s="11">
        <f t="shared" si="28"/>
        <v>43699</v>
      </c>
      <c r="J913" s="11" t="str">
        <f t="shared" si="29"/>
        <v/>
      </c>
    </row>
    <row r="914" spans="1:10" x14ac:dyDescent="0.35">
      <c r="A914" s="19">
        <v>43699</v>
      </c>
      <c r="B914" s="20">
        <v>21</v>
      </c>
      <c r="C914" s="17">
        <v>47.0824</v>
      </c>
      <c r="D914" s="19">
        <v>43699</v>
      </c>
      <c r="E914" s="20">
        <v>21</v>
      </c>
      <c r="I914" s="11">
        <f t="shared" si="28"/>
        <v>43699</v>
      </c>
      <c r="J914" s="11" t="str">
        <f t="shared" si="29"/>
        <v/>
      </c>
    </row>
    <row r="915" spans="1:10" x14ac:dyDescent="0.35">
      <c r="A915" s="19">
        <v>43700</v>
      </c>
      <c r="B915" s="20">
        <v>14</v>
      </c>
      <c r="C915" s="17">
        <v>29.823699999999999</v>
      </c>
      <c r="D915" s="19">
        <v>43700</v>
      </c>
      <c r="E915" s="20">
        <v>14</v>
      </c>
      <c r="F915" s="18">
        <f>MAX(AVERAGE(C915:C918),AVERAGE(C916:C919),AVERAGE(C917:C920),AVERAGE(C918:C921),AVERAGE(C919:C922))</f>
        <v>49.625075000000002</v>
      </c>
      <c r="G915" s="18">
        <f>MAX(AVERAGE(C915:C917),AVERAGE(C916:C918),AVERAGE(C917:C919),AVERAGE(C918:C920),AVERAGE(C919:C921),AVERAGE(C920:C922))</f>
        <v>52.242533333333334</v>
      </c>
      <c r="H915" s="18">
        <f>MAX(AVERAGE(C915:C916),AVERAGE(C916:C917),AVERAGE(C917:C918),AVERAGE(C918:C919),AVERAGE(C919:C920),AVERAGE(C920:C921),AVERAGE(C921:C922))</f>
        <v>56.725499999999997</v>
      </c>
      <c r="I915" s="11">
        <f t="shared" si="28"/>
        <v>43700</v>
      </c>
      <c r="J915" s="11" t="str">
        <f t="shared" si="29"/>
        <v/>
      </c>
    </row>
    <row r="916" spans="1:10" x14ac:dyDescent="0.35">
      <c r="A916" s="19">
        <v>43700</v>
      </c>
      <c r="B916" s="20">
        <v>15</v>
      </c>
      <c r="C916" s="17">
        <v>32.8889</v>
      </c>
      <c r="D916" s="19">
        <v>43700</v>
      </c>
      <c r="E916" s="20">
        <v>15</v>
      </c>
      <c r="I916" s="11">
        <f t="shared" si="28"/>
        <v>43700</v>
      </c>
      <c r="J916" s="11" t="str">
        <f t="shared" si="29"/>
        <v/>
      </c>
    </row>
    <row r="917" spans="1:10" x14ac:dyDescent="0.35">
      <c r="A917" s="19">
        <v>43700</v>
      </c>
      <c r="B917" s="20">
        <v>16</v>
      </c>
      <c r="C917" s="17">
        <v>35.089700000000001</v>
      </c>
      <c r="D917" s="19">
        <v>43700</v>
      </c>
      <c r="E917" s="20">
        <v>16</v>
      </c>
      <c r="I917" s="11">
        <f t="shared" si="28"/>
        <v>43700</v>
      </c>
      <c r="J917" s="11" t="str">
        <f t="shared" si="29"/>
        <v/>
      </c>
    </row>
    <row r="918" spans="1:10" x14ac:dyDescent="0.35">
      <c r="A918" s="19">
        <v>43700</v>
      </c>
      <c r="B918" s="20">
        <v>17</v>
      </c>
      <c r="C918" s="17">
        <v>35.894300000000001</v>
      </c>
      <c r="D918" s="19">
        <v>43700</v>
      </c>
      <c r="E918" s="20">
        <v>17</v>
      </c>
      <c r="I918" s="11">
        <f t="shared" si="28"/>
        <v>43700</v>
      </c>
      <c r="J918" s="11" t="str">
        <f t="shared" si="29"/>
        <v/>
      </c>
    </row>
    <row r="919" spans="1:10" x14ac:dyDescent="0.35">
      <c r="A919" s="19">
        <v>43700</v>
      </c>
      <c r="B919" s="20">
        <v>18</v>
      </c>
      <c r="C919" s="17">
        <v>41.7727</v>
      </c>
      <c r="D919" s="19">
        <v>43700</v>
      </c>
      <c r="E919" s="20">
        <v>18</v>
      </c>
      <c r="I919" s="11">
        <f t="shared" si="28"/>
        <v>43700</v>
      </c>
      <c r="J919" s="11" t="str">
        <f t="shared" si="29"/>
        <v/>
      </c>
    </row>
    <row r="920" spans="1:10" x14ac:dyDescent="0.35">
      <c r="A920" s="19">
        <v>43700</v>
      </c>
      <c r="B920" s="20">
        <v>19</v>
      </c>
      <c r="C920" s="17">
        <v>54.231900000000003</v>
      </c>
      <c r="D920" s="19">
        <v>43700</v>
      </c>
      <c r="E920" s="20">
        <v>19</v>
      </c>
      <c r="I920" s="11">
        <f t="shared" si="28"/>
        <v>43700</v>
      </c>
      <c r="J920" s="11" t="str">
        <f t="shared" si="29"/>
        <v/>
      </c>
    </row>
    <row r="921" spans="1:10" x14ac:dyDescent="0.35">
      <c r="A921" s="19">
        <v>43700</v>
      </c>
      <c r="B921" s="20">
        <v>20</v>
      </c>
      <c r="C921" s="17">
        <v>59.219099999999997</v>
      </c>
      <c r="D921" s="19">
        <v>43700</v>
      </c>
      <c r="E921" s="20">
        <v>20</v>
      </c>
      <c r="I921" s="11">
        <f t="shared" si="28"/>
        <v>43700</v>
      </c>
      <c r="J921" s="11" t="str">
        <f t="shared" si="29"/>
        <v/>
      </c>
    </row>
    <row r="922" spans="1:10" x14ac:dyDescent="0.35">
      <c r="A922" s="19">
        <v>43700</v>
      </c>
      <c r="B922" s="20">
        <v>21</v>
      </c>
      <c r="C922" s="17">
        <v>43.276600000000002</v>
      </c>
      <c r="D922" s="19">
        <v>43700</v>
      </c>
      <c r="E922" s="20">
        <v>21</v>
      </c>
      <c r="I922" s="11">
        <f t="shared" si="28"/>
        <v>43700</v>
      </c>
      <c r="J922" s="11" t="str">
        <f t="shared" si="29"/>
        <v/>
      </c>
    </row>
    <row r="923" spans="1:10" x14ac:dyDescent="0.35">
      <c r="A923" s="19">
        <v>43701</v>
      </c>
      <c r="B923" s="20">
        <v>14</v>
      </c>
      <c r="C923" s="17">
        <v>25.0593</v>
      </c>
      <c r="D923" s="19">
        <v>43701</v>
      </c>
      <c r="E923" s="20">
        <v>14</v>
      </c>
      <c r="F923" s="18">
        <f>MAX(AVERAGE(C923:C926),AVERAGE(C924:C927),AVERAGE(C925:C928),AVERAGE(C926:C929),AVERAGE(C927:C930))</f>
        <v>48.718574999999994</v>
      </c>
      <c r="G923" s="18">
        <f>MAX(AVERAGE(C923:C925),AVERAGE(C924:C926),AVERAGE(C925:C927),AVERAGE(C926:C928),AVERAGE(C927:C929),AVERAGE(C928:C930))</f>
        <v>52.846233333333338</v>
      </c>
      <c r="H923" s="18">
        <f>MAX(AVERAGE(C923:C924),AVERAGE(C924:C925),AVERAGE(C925:C926),AVERAGE(C926:C927),AVERAGE(C927:C928),AVERAGE(C928:C929),AVERAGE(C929:C930))</f>
        <v>57.6736</v>
      </c>
      <c r="I923" s="11">
        <f t="shared" si="28"/>
        <v>43701</v>
      </c>
      <c r="J923" s="11" t="str">
        <f t="shared" si="29"/>
        <v/>
      </c>
    </row>
    <row r="924" spans="1:10" x14ac:dyDescent="0.35">
      <c r="A924" s="19">
        <v>43701</v>
      </c>
      <c r="B924" s="20">
        <v>15</v>
      </c>
      <c r="C924" s="17">
        <v>26.894600000000001</v>
      </c>
      <c r="D924" s="19">
        <v>43701</v>
      </c>
      <c r="E924" s="20">
        <v>15</v>
      </c>
      <c r="I924" s="11">
        <f t="shared" si="28"/>
        <v>43701</v>
      </c>
      <c r="J924" s="11" t="str">
        <f t="shared" si="29"/>
        <v/>
      </c>
    </row>
    <row r="925" spans="1:10" x14ac:dyDescent="0.35">
      <c r="A925" s="19">
        <v>43701</v>
      </c>
      <c r="B925" s="20">
        <v>16</v>
      </c>
      <c r="C925" s="17">
        <v>30.171700000000001</v>
      </c>
      <c r="D925" s="19">
        <v>43701</v>
      </c>
      <c r="E925" s="20">
        <v>16</v>
      </c>
      <c r="H925" s="18"/>
      <c r="I925" s="11">
        <f t="shared" si="28"/>
        <v>43701</v>
      </c>
      <c r="J925" s="11" t="str">
        <f t="shared" si="29"/>
        <v/>
      </c>
    </row>
    <row r="926" spans="1:10" x14ac:dyDescent="0.35">
      <c r="A926" s="19">
        <v>43701</v>
      </c>
      <c r="B926" s="20">
        <v>17</v>
      </c>
      <c r="C926" s="17">
        <v>31.728899999999999</v>
      </c>
      <c r="D926" s="19">
        <v>43701</v>
      </c>
      <c r="E926" s="20">
        <v>17</v>
      </c>
      <c r="I926" s="11">
        <f t="shared" si="28"/>
        <v>43701</v>
      </c>
      <c r="J926" s="11" t="str">
        <f t="shared" si="29"/>
        <v/>
      </c>
    </row>
    <row r="927" spans="1:10" x14ac:dyDescent="0.35">
      <c r="A927" s="19">
        <v>43701</v>
      </c>
      <c r="B927" s="20">
        <v>18</v>
      </c>
      <c r="C927" s="17">
        <v>36.335599999999999</v>
      </c>
      <c r="D927" s="19">
        <v>43701</v>
      </c>
      <c r="E927" s="20">
        <v>18</v>
      </c>
      <c r="I927" s="11">
        <f t="shared" si="28"/>
        <v>43701</v>
      </c>
      <c r="J927" s="11" t="str">
        <f t="shared" si="29"/>
        <v/>
      </c>
    </row>
    <row r="928" spans="1:10" x14ac:dyDescent="0.35">
      <c r="A928" s="19">
        <v>43701</v>
      </c>
      <c r="B928" s="20">
        <v>19</v>
      </c>
      <c r="C928" s="17">
        <v>51.6083</v>
      </c>
      <c r="D928" s="19">
        <v>43701</v>
      </c>
      <c r="E928" s="20">
        <v>19</v>
      </c>
      <c r="I928" s="11">
        <f t="shared" si="28"/>
        <v>43701</v>
      </c>
      <c r="J928" s="11" t="str">
        <f t="shared" si="29"/>
        <v/>
      </c>
    </row>
    <row r="929" spans="1:10" x14ac:dyDescent="0.35">
      <c r="A929" s="19">
        <v>43701</v>
      </c>
      <c r="B929" s="20">
        <v>20</v>
      </c>
      <c r="C929" s="17">
        <v>63.738900000000001</v>
      </c>
      <c r="D929" s="19">
        <v>43701</v>
      </c>
      <c r="E929" s="20">
        <v>20</v>
      </c>
      <c r="I929" s="11">
        <f t="shared" si="28"/>
        <v>43701</v>
      </c>
      <c r="J929" s="11" t="str">
        <f t="shared" si="29"/>
        <v/>
      </c>
    </row>
    <row r="930" spans="1:10" x14ac:dyDescent="0.35">
      <c r="A930" s="19">
        <v>43701</v>
      </c>
      <c r="B930" s="20">
        <v>21</v>
      </c>
      <c r="C930" s="17">
        <v>43.191499999999998</v>
      </c>
      <c r="D930" s="19">
        <v>43701</v>
      </c>
      <c r="E930" s="20">
        <v>21</v>
      </c>
      <c r="I930" s="11">
        <f t="shared" si="28"/>
        <v>43701</v>
      </c>
      <c r="J930" s="11" t="str">
        <f t="shared" si="29"/>
        <v/>
      </c>
    </row>
    <row r="931" spans="1:10" x14ac:dyDescent="0.35">
      <c r="A931" s="19">
        <v>43702</v>
      </c>
      <c r="B931" s="20">
        <v>14</v>
      </c>
      <c r="C931" s="17">
        <v>25.0244</v>
      </c>
      <c r="D931" s="19">
        <v>43702</v>
      </c>
      <c r="E931" s="20">
        <v>14</v>
      </c>
      <c r="F931" s="18">
        <f>MAX(AVERAGE(C931:C934),AVERAGE(C932:C935),AVERAGE(C933:C936),AVERAGE(C934:C937),AVERAGE(C935:C938))</f>
        <v>46.645125</v>
      </c>
      <c r="G931" s="18">
        <f>MAX(AVERAGE(C931:C933),AVERAGE(C932:C934),AVERAGE(C933:C935),AVERAGE(C934:C936),AVERAGE(C935:C937),AVERAGE(C936:C938))</f>
        <v>49.760333333333335</v>
      </c>
      <c r="H931" s="18">
        <f>MAX(AVERAGE(C931:C932),AVERAGE(C932:C933),AVERAGE(C933:C934),AVERAGE(C934:C935),AVERAGE(C935:C936),AVERAGE(C936:C937),AVERAGE(C937:C938))</f>
        <v>54.046399999999998</v>
      </c>
      <c r="I931" s="11">
        <f t="shared" si="28"/>
        <v>43702</v>
      </c>
      <c r="J931" s="11" t="str">
        <f t="shared" si="29"/>
        <v/>
      </c>
    </row>
    <row r="932" spans="1:10" x14ac:dyDescent="0.35">
      <c r="A932" s="19">
        <v>43702</v>
      </c>
      <c r="B932" s="20">
        <v>15</v>
      </c>
      <c r="C932" s="17">
        <v>27.463000000000001</v>
      </c>
      <c r="D932" s="19">
        <v>43702</v>
      </c>
      <c r="E932" s="20">
        <v>15</v>
      </c>
      <c r="I932" s="11">
        <f t="shared" si="28"/>
        <v>43702</v>
      </c>
      <c r="J932" s="11" t="str">
        <f t="shared" si="29"/>
        <v/>
      </c>
    </row>
    <row r="933" spans="1:10" x14ac:dyDescent="0.35">
      <c r="A933" s="19">
        <v>43702</v>
      </c>
      <c r="B933" s="20">
        <v>16</v>
      </c>
      <c r="C933" s="17">
        <v>29.591999999999999</v>
      </c>
      <c r="D933" s="19">
        <v>43702</v>
      </c>
      <c r="E933" s="20">
        <v>16</v>
      </c>
      <c r="I933" s="11">
        <f t="shared" si="28"/>
        <v>43702</v>
      </c>
      <c r="J933" s="11" t="str">
        <f t="shared" si="29"/>
        <v/>
      </c>
    </row>
    <row r="934" spans="1:10" x14ac:dyDescent="0.35">
      <c r="A934" s="19">
        <v>43702</v>
      </c>
      <c r="B934" s="20">
        <v>17</v>
      </c>
      <c r="C934" s="17">
        <v>32.069800000000001</v>
      </c>
      <c r="D934" s="19">
        <v>43702</v>
      </c>
      <c r="E934" s="20">
        <v>17</v>
      </c>
      <c r="I934" s="11">
        <f t="shared" si="28"/>
        <v>43702</v>
      </c>
      <c r="J934" s="11" t="str">
        <f t="shared" si="29"/>
        <v/>
      </c>
    </row>
    <row r="935" spans="1:10" x14ac:dyDescent="0.35">
      <c r="A935" s="19">
        <v>43702</v>
      </c>
      <c r="B935" s="20">
        <v>18</v>
      </c>
      <c r="C935" s="17">
        <v>37.299500000000002</v>
      </c>
      <c r="D935" s="19">
        <v>43702</v>
      </c>
      <c r="E935" s="20">
        <v>18</v>
      </c>
      <c r="H935" s="18"/>
      <c r="I935" s="11">
        <f t="shared" si="28"/>
        <v>43702</v>
      </c>
      <c r="J935" s="11" t="str">
        <f t="shared" si="29"/>
        <v/>
      </c>
    </row>
    <row r="936" spans="1:10" x14ac:dyDescent="0.35">
      <c r="A936" s="19">
        <v>43702</v>
      </c>
      <c r="B936" s="20">
        <v>19</v>
      </c>
      <c r="C936" s="17">
        <v>52.334299999999999</v>
      </c>
      <c r="D936" s="19">
        <v>43702</v>
      </c>
      <c r="E936" s="20">
        <v>19</v>
      </c>
      <c r="I936" s="11">
        <f t="shared" si="28"/>
        <v>43702</v>
      </c>
      <c r="J936" s="11" t="str">
        <f t="shared" si="29"/>
        <v/>
      </c>
    </row>
    <row r="937" spans="1:10" x14ac:dyDescent="0.35">
      <c r="A937" s="19">
        <v>43702</v>
      </c>
      <c r="B937" s="20">
        <v>20</v>
      </c>
      <c r="C937" s="17">
        <v>55.758499999999998</v>
      </c>
      <c r="D937" s="19">
        <v>43702</v>
      </c>
      <c r="E937" s="20">
        <v>20</v>
      </c>
      <c r="I937" s="11">
        <f t="shared" si="28"/>
        <v>43702</v>
      </c>
      <c r="J937" s="11" t="str">
        <f t="shared" si="29"/>
        <v/>
      </c>
    </row>
    <row r="938" spans="1:10" x14ac:dyDescent="0.35">
      <c r="A938" s="19">
        <v>43702</v>
      </c>
      <c r="B938" s="20">
        <v>21</v>
      </c>
      <c r="C938" s="17">
        <v>41.188200000000002</v>
      </c>
      <c r="D938" s="19">
        <v>43702</v>
      </c>
      <c r="E938" s="20">
        <v>21</v>
      </c>
      <c r="I938" s="11">
        <f t="shared" si="28"/>
        <v>43702</v>
      </c>
      <c r="J938" s="11" t="str">
        <f t="shared" si="29"/>
        <v/>
      </c>
    </row>
    <row r="939" spans="1:10" x14ac:dyDescent="0.35">
      <c r="A939" s="19">
        <v>43703</v>
      </c>
      <c r="B939" s="20">
        <v>14</v>
      </c>
      <c r="C939" s="17">
        <v>38.707000000000001</v>
      </c>
      <c r="D939" s="19">
        <v>43703</v>
      </c>
      <c r="E939" s="20">
        <v>14</v>
      </c>
      <c r="F939" s="18">
        <f>MAX(AVERAGE(C939:C942),AVERAGE(C940:C943),AVERAGE(C941:C944),AVERAGE(C942:C945),AVERAGE(C943:C946))</f>
        <v>66.529224999999997</v>
      </c>
      <c r="G939" s="18">
        <f>MAX(AVERAGE(C939:C941),AVERAGE(C940:C942),AVERAGE(C941:C943),AVERAGE(C942:C944),AVERAGE(C943:C945),AVERAGE(C944:C946))</f>
        <v>71.566333333333333</v>
      </c>
      <c r="H939" s="18">
        <f>MAX(AVERAGE(C939:C940),AVERAGE(C940:C941),AVERAGE(C941:C942),AVERAGE(C942:C943),AVERAGE(C943:C944),AVERAGE(C944:C945),AVERAGE(C945:C946))</f>
        <v>80.201149999999998</v>
      </c>
      <c r="I939" s="11">
        <f t="shared" si="28"/>
        <v>43703</v>
      </c>
      <c r="J939" s="11">
        <f t="shared" si="29"/>
        <v>43703</v>
      </c>
    </row>
    <row r="940" spans="1:10" x14ac:dyDescent="0.35">
      <c r="A940" s="19">
        <v>43703</v>
      </c>
      <c r="B940" s="20">
        <v>15</v>
      </c>
      <c r="C940" s="17">
        <v>43.084800000000001</v>
      </c>
      <c r="D940" s="19">
        <v>43703</v>
      </c>
      <c r="E940" s="20">
        <v>15</v>
      </c>
      <c r="I940" s="11">
        <f t="shared" si="28"/>
        <v>43703</v>
      </c>
      <c r="J940" s="11" t="str">
        <f t="shared" si="29"/>
        <v/>
      </c>
    </row>
    <row r="941" spans="1:10" x14ac:dyDescent="0.35">
      <c r="A941" s="19">
        <v>43703</v>
      </c>
      <c r="B941" s="20">
        <v>16</v>
      </c>
      <c r="C941" s="17">
        <v>46.420999999999999</v>
      </c>
      <c r="D941" s="19">
        <v>43703</v>
      </c>
      <c r="E941" s="20">
        <v>16</v>
      </c>
      <c r="I941" s="11">
        <f t="shared" si="28"/>
        <v>43703</v>
      </c>
      <c r="J941" s="11" t="str">
        <f t="shared" si="29"/>
        <v/>
      </c>
    </row>
    <row r="942" spans="1:10" x14ac:dyDescent="0.35">
      <c r="A942" s="19">
        <v>43703</v>
      </c>
      <c r="B942" s="20">
        <v>17</v>
      </c>
      <c r="C942" s="17">
        <v>48.076799999999999</v>
      </c>
      <c r="D942" s="19">
        <v>43703</v>
      </c>
      <c r="E942" s="20">
        <v>17</v>
      </c>
      <c r="I942" s="11">
        <f t="shared" si="28"/>
        <v>43703</v>
      </c>
      <c r="J942" s="11" t="str">
        <f t="shared" si="29"/>
        <v/>
      </c>
    </row>
    <row r="943" spans="1:10" x14ac:dyDescent="0.35">
      <c r="A943" s="19">
        <v>43703</v>
      </c>
      <c r="B943" s="20">
        <v>18</v>
      </c>
      <c r="C943" s="17">
        <v>54.296700000000001</v>
      </c>
      <c r="D943" s="19">
        <v>43703</v>
      </c>
      <c r="E943" s="20">
        <v>18</v>
      </c>
      <c r="I943" s="11">
        <f t="shared" si="28"/>
        <v>43703</v>
      </c>
      <c r="J943" s="11" t="str">
        <f t="shared" si="29"/>
        <v/>
      </c>
    </row>
    <row r="944" spans="1:10" x14ac:dyDescent="0.35">
      <c r="A944" s="19">
        <v>43703</v>
      </c>
      <c r="B944" s="20">
        <v>19</v>
      </c>
      <c r="C944" s="17">
        <v>78.110299999999995</v>
      </c>
      <c r="D944" s="19">
        <v>43703</v>
      </c>
      <c r="E944" s="20">
        <v>19</v>
      </c>
      <c r="I944" s="11">
        <f t="shared" si="28"/>
        <v>43703</v>
      </c>
      <c r="J944" s="11" t="str">
        <f t="shared" si="29"/>
        <v/>
      </c>
    </row>
    <row r="945" spans="1:10" x14ac:dyDescent="0.35">
      <c r="A945" s="19">
        <v>43703</v>
      </c>
      <c r="B945" s="20">
        <v>20</v>
      </c>
      <c r="C945" s="17">
        <v>82.292000000000002</v>
      </c>
      <c r="D945" s="19">
        <v>43703</v>
      </c>
      <c r="E945" s="20">
        <v>20</v>
      </c>
      <c r="H945" s="18"/>
      <c r="I945" s="11">
        <f t="shared" si="28"/>
        <v>43703</v>
      </c>
      <c r="J945" s="11" t="str">
        <f t="shared" si="29"/>
        <v/>
      </c>
    </row>
    <row r="946" spans="1:10" x14ac:dyDescent="0.35">
      <c r="A946" s="19">
        <v>43703</v>
      </c>
      <c r="B946" s="20">
        <v>21</v>
      </c>
      <c r="C946" s="17">
        <v>51.417900000000003</v>
      </c>
      <c r="D946" s="19">
        <v>43703</v>
      </c>
      <c r="E946" s="20">
        <v>21</v>
      </c>
      <c r="I946" s="11">
        <f t="shared" si="28"/>
        <v>43703</v>
      </c>
      <c r="J946" s="11" t="str">
        <f t="shared" si="29"/>
        <v/>
      </c>
    </row>
    <row r="947" spans="1:10" x14ac:dyDescent="0.35">
      <c r="A947" s="19">
        <v>43704</v>
      </c>
      <c r="B947" s="20">
        <v>14</v>
      </c>
      <c r="C947" s="17">
        <v>46.148200000000003</v>
      </c>
      <c r="D947" s="19">
        <v>43704</v>
      </c>
      <c r="E947" s="20">
        <v>14</v>
      </c>
      <c r="F947" s="18">
        <f>MAX(AVERAGE(C947:C950),AVERAGE(C948:C951),AVERAGE(C949:C952),AVERAGE(C950:C953),AVERAGE(C951:C954))</f>
        <v>81.265299999999996</v>
      </c>
      <c r="G947" s="18">
        <f>MAX(AVERAGE(C947:C949),AVERAGE(C948:C950),AVERAGE(C949:C951),AVERAGE(C950:C952),AVERAGE(C951:C953),AVERAGE(C952:C954))</f>
        <v>86.608499999999992</v>
      </c>
      <c r="H947" s="18">
        <f>MAX(AVERAGE(C947:C948),AVERAGE(C948:C949),AVERAGE(C949:C950),AVERAGE(C950:C951),AVERAGE(C951:C952),AVERAGE(C952:C953),AVERAGE(C953:C954))</f>
        <v>97.288449999999997</v>
      </c>
      <c r="I947" s="11">
        <f t="shared" si="28"/>
        <v>43704</v>
      </c>
      <c r="J947" s="11">
        <f t="shared" si="29"/>
        <v>43704</v>
      </c>
    </row>
    <row r="948" spans="1:10" x14ac:dyDescent="0.35">
      <c r="A948" s="19">
        <v>43704</v>
      </c>
      <c r="B948" s="20">
        <v>15</v>
      </c>
      <c r="C948" s="17">
        <v>45.693300000000001</v>
      </c>
      <c r="D948" s="19">
        <v>43704</v>
      </c>
      <c r="E948" s="20">
        <v>15</v>
      </c>
      <c r="I948" s="11">
        <f t="shared" si="28"/>
        <v>43704</v>
      </c>
      <c r="J948" s="11" t="str">
        <f t="shared" si="29"/>
        <v/>
      </c>
    </row>
    <row r="949" spans="1:10" x14ac:dyDescent="0.35">
      <c r="A949" s="19">
        <v>43704</v>
      </c>
      <c r="B949" s="20">
        <v>16</v>
      </c>
      <c r="C949" s="17">
        <v>48.748800000000003</v>
      </c>
      <c r="D949" s="19">
        <v>43704</v>
      </c>
      <c r="E949" s="20">
        <v>16</v>
      </c>
      <c r="I949" s="11">
        <f t="shared" si="28"/>
        <v>43704</v>
      </c>
      <c r="J949" s="11" t="str">
        <f t="shared" si="29"/>
        <v/>
      </c>
    </row>
    <row r="950" spans="1:10" x14ac:dyDescent="0.35">
      <c r="A950" s="19">
        <v>43704</v>
      </c>
      <c r="B950" s="20">
        <v>17</v>
      </c>
      <c r="C950" s="17">
        <v>55.064500000000002</v>
      </c>
      <c r="D950" s="19">
        <v>43704</v>
      </c>
      <c r="E950" s="20">
        <v>17</v>
      </c>
      <c r="I950" s="11">
        <f t="shared" si="28"/>
        <v>43704</v>
      </c>
      <c r="J950" s="11" t="str">
        <f t="shared" si="29"/>
        <v/>
      </c>
    </row>
    <row r="951" spans="1:10" x14ac:dyDescent="0.35">
      <c r="A951" s="19">
        <v>43704</v>
      </c>
      <c r="B951" s="20">
        <v>18</v>
      </c>
      <c r="C951" s="17">
        <v>65.248599999999996</v>
      </c>
      <c r="D951" s="19">
        <v>43704</v>
      </c>
      <c r="E951" s="20">
        <v>18</v>
      </c>
      <c r="I951" s="11">
        <f t="shared" si="28"/>
        <v>43704</v>
      </c>
      <c r="J951" s="11" t="str">
        <f t="shared" si="29"/>
        <v/>
      </c>
    </row>
    <row r="952" spans="1:10" x14ac:dyDescent="0.35">
      <c r="A952" s="19">
        <v>43704</v>
      </c>
      <c r="B952" s="20">
        <v>19</v>
      </c>
      <c r="C952" s="17">
        <v>97.445999999999998</v>
      </c>
      <c r="D952" s="19">
        <v>43704</v>
      </c>
      <c r="E952" s="20">
        <v>19</v>
      </c>
      <c r="I952" s="11">
        <f t="shared" si="28"/>
        <v>43704</v>
      </c>
      <c r="J952" s="11" t="str">
        <f t="shared" si="29"/>
        <v/>
      </c>
    </row>
    <row r="953" spans="1:10" x14ac:dyDescent="0.35">
      <c r="A953" s="19">
        <v>43704</v>
      </c>
      <c r="B953" s="20">
        <v>20</v>
      </c>
      <c r="C953" s="17">
        <v>97.130899999999997</v>
      </c>
      <c r="D953" s="19">
        <v>43704</v>
      </c>
      <c r="E953" s="20">
        <v>20</v>
      </c>
      <c r="I953" s="11">
        <f t="shared" si="28"/>
        <v>43704</v>
      </c>
      <c r="J953" s="11" t="str">
        <f t="shared" si="29"/>
        <v/>
      </c>
    </row>
    <row r="954" spans="1:10" x14ac:dyDescent="0.35">
      <c r="A954" s="19">
        <v>43704</v>
      </c>
      <c r="B954" s="20">
        <v>21</v>
      </c>
      <c r="C954" s="17">
        <v>65.235699999999994</v>
      </c>
      <c r="D954" s="19">
        <v>43704</v>
      </c>
      <c r="E954" s="20">
        <v>21</v>
      </c>
      <c r="I954" s="11">
        <f t="shared" si="28"/>
        <v>43704</v>
      </c>
      <c r="J954" s="11" t="str">
        <f t="shared" si="29"/>
        <v/>
      </c>
    </row>
    <row r="955" spans="1:10" x14ac:dyDescent="0.35">
      <c r="A955" s="19">
        <v>43705</v>
      </c>
      <c r="B955" s="20">
        <v>14</v>
      </c>
      <c r="C955" s="17">
        <v>45.598599999999998</v>
      </c>
      <c r="D955" s="19">
        <v>43705</v>
      </c>
      <c r="E955" s="20">
        <v>14</v>
      </c>
      <c r="F955" s="18">
        <f>MAX(AVERAGE(C955:C958),AVERAGE(C956:C959),AVERAGE(C957:C960),AVERAGE(C958:C961),AVERAGE(C959:C962))</f>
        <v>71.576549999999997</v>
      </c>
      <c r="G955" s="18">
        <f>MAX(AVERAGE(C955:C957),AVERAGE(C956:C958),AVERAGE(C957:C959),AVERAGE(C958:C960),AVERAGE(C959:C961),AVERAGE(C960:C962))</f>
        <v>76.248966666666661</v>
      </c>
      <c r="H955" s="18">
        <f>MAX(AVERAGE(C955:C956),AVERAGE(C956:C957),AVERAGE(C957:C958),AVERAGE(C958:C959),AVERAGE(C959:C960),AVERAGE(C960:C961),AVERAGE(C961:C962))</f>
        <v>85.454499999999996</v>
      </c>
      <c r="I955" s="11">
        <f t="shared" si="28"/>
        <v>43705</v>
      </c>
      <c r="J955" s="11">
        <f t="shared" si="29"/>
        <v>43705</v>
      </c>
    </row>
    <row r="956" spans="1:10" x14ac:dyDescent="0.35">
      <c r="A956" s="19">
        <v>43705</v>
      </c>
      <c r="B956" s="20">
        <v>15</v>
      </c>
      <c r="C956" s="17">
        <v>45.131300000000003</v>
      </c>
      <c r="D956" s="19">
        <v>43705</v>
      </c>
      <c r="E956" s="20">
        <v>15</v>
      </c>
      <c r="I956" s="11">
        <f t="shared" si="28"/>
        <v>43705</v>
      </c>
      <c r="J956" s="11" t="str">
        <f t="shared" si="29"/>
        <v/>
      </c>
    </row>
    <row r="957" spans="1:10" x14ac:dyDescent="0.35">
      <c r="A957" s="19">
        <v>43705</v>
      </c>
      <c r="B957" s="20">
        <v>16</v>
      </c>
      <c r="C957" s="17">
        <v>46.865200000000002</v>
      </c>
      <c r="D957" s="19">
        <v>43705</v>
      </c>
      <c r="E957" s="20">
        <v>16</v>
      </c>
      <c r="I957" s="11">
        <f t="shared" si="28"/>
        <v>43705</v>
      </c>
      <c r="J957" s="11" t="str">
        <f t="shared" si="29"/>
        <v/>
      </c>
    </row>
    <row r="958" spans="1:10" x14ac:dyDescent="0.35">
      <c r="A958" s="19">
        <v>43705</v>
      </c>
      <c r="B958" s="20">
        <v>17</v>
      </c>
      <c r="C958" s="17">
        <v>48.625300000000003</v>
      </c>
      <c r="D958" s="19">
        <v>43705</v>
      </c>
      <c r="E958" s="20">
        <v>17</v>
      </c>
      <c r="I958" s="11">
        <f t="shared" si="28"/>
        <v>43705</v>
      </c>
      <c r="J958" s="11" t="str">
        <f t="shared" si="29"/>
        <v/>
      </c>
    </row>
    <row r="959" spans="1:10" x14ac:dyDescent="0.35">
      <c r="A959" s="19">
        <v>43705</v>
      </c>
      <c r="B959" s="20">
        <v>18</v>
      </c>
      <c r="C959" s="17">
        <v>57.5593</v>
      </c>
      <c r="D959" s="19">
        <v>43705</v>
      </c>
      <c r="E959" s="20">
        <v>18</v>
      </c>
      <c r="I959" s="11">
        <f t="shared" si="28"/>
        <v>43705</v>
      </c>
      <c r="J959" s="11" t="str">
        <f t="shared" si="29"/>
        <v/>
      </c>
    </row>
    <row r="960" spans="1:10" x14ac:dyDescent="0.35">
      <c r="A960" s="19">
        <v>43705</v>
      </c>
      <c r="B960" s="20">
        <v>19</v>
      </c>
      <c r="C960" s="17">
        <v>86.494399999999999</v>
      </c>
      <c r="D960" s="19">
        <v>43705</v>
      </c>
      <c r="E960" s="20">
        <v>19</v>
      </c>
      <c r="I960" s="11">
        <f t="shared" si="28"/>
        <v>43705</v>
      </c>
      <c r="J960" s="11" t="str">
        <f t="shared" si="29"/>
        <v/>
      </c>
    </row>
    <row r="961" spans="1:10" x14ac:dyDescent="0.35">
      <c r="A961" s="19">
        <v>43705</v>
      </c>
      <c r="B961" s="20">
        <v>20</v>
      </c>
      <c r="C961" s="17">
        <v>84.414599999999993</v>
      </c>
      <c r="D961" s="19">
        <v>43705</v>
      </c>
      <c r="E961" s="20">
        <v>20</v>
      </c>
      <c r="I961" s="11">
        <f t="shared" si="28"/>
        <v>43705</v>
      </c>
      <c r="J961" s="11" t="str">
        <f t="shared" si="29"/>
        <v/>
      </c>
    </row>
    <row r="962" spans="1:10" x14ac:dyDescent="0.35">
      <c r="A962" s="19">
        <v>43705</v>
      </c>
      <c r="B962" s="20">
        <v>21</v>
      </c>
      <c r="C962" s="17">
        <v>57.837899999999998</v>
      </c>
      <c r="D962" s="19">
        <v>43705</v>
      </c>
      <c r="E962" s="20">
        <v>21</v>
      </c>
      <c r="I962" s="11">
        <f t="shared" si="28"/>
        <v>43705</v>
      </c>
      <c r="J962" s="11" t="str">
        <f t="shared" si="29"/>
        <v/>
      </c>
    </row>
    <row r="963" spans="1:10" x14ac:dyDescent="0.35">
      <c r="A963" s="19">
        <v>43706</v>
      </c>
      <c r="B963" s="20">
        <v>14</v>
      </c>
      <c r="C963" s="17">
        <v>44.956400000000002</v>
      </c>
      <c r="D963" s="19">
        <v>43706</v>
      </c>
      <c r="E963" s="20">
        <v>14</v>
      </c>
      <c r="F963" s="18">
        <f>MAX(AVERAGE(C963:C966),AVERAGE(C964:C967),AVERAGE(C965:C968),AVERAGE(C966:C969),AVERAGE(C967:C970))</f>
        <v>63.100974999999998</v>
      </c>
      <c r="G963" s="18">
        <f>MAX(AVERAGE(C963:C965),AVERAGE(C964:C966),AVERAGE(C965:C967),AVERAGE(C966:C968),AVERAGE(C967:C969),AVERAGE(C968:C970))</f>
        <v>66.212666666666664</v>
      </c>
      <c r="H963" s="18">
        <f>MAX(AVERAGE(C963:C964),AVERAGE(C964:C965),AVERAGE(C965:C966),AVERAGE(C966:C967),AVERAGE(C967:C968),AVERAGE(C968:C969),AVERAGE(C969:C970))</f>
        <v>70.562399999999997</v>
      </c>
      <c r="I963" s="11">
        <f t="shared" si="28"/>
        <v>43706</v>
      </c>
      <c r="J963" s="11" t="str">
        <f t="shared" si="29"/>
        <v/>
      </c>
    </row>
    <row r="964" spans="1:10" x14ac:dyDescent="0.35">
      <c r="A964" s="19">
        <v>43706</v>
      </c>
      <c r="B964" s="20">
        <v>15</v>
      </c>
      <c r="C964" s="17">
        <v>42.612099999999998</v>
      </c>
      <c r="D964" s="19">
        <v>43706</v>
      </c>
      <c r="E964" s="20">
        <v>15</v>
      </c>
      <c r="I964" s="11">
        <f t="shared" ref="I964:I1027" si="30">A964</f>
        <v>43706</v>
      </c>
      <c r="J964" s="11" t="str">
        <f t="shared" ref="J964:J1027" si="31">IF(F964="","",IF(OR(F964&gt;=80,G964&gt;=80,H964&gt;=80),I964,""))</f>
        <v/>
      </c>
    </row>
    <row r="965" spans="1:10" x14ac:dyDescent="0.35">
      <c r="A965" s="19">
        <v>43706</v>
      </c>
      <c r="B965" s="20">
        <v>16</v>
      </c>
      <c r="C965" s="17">
        <v>47.513399999999997</v>
      </c>
      <c r="D965" s="19">
        <v>43706</v>
      </c>
      <c r="E965" s="20">
        <v>16</v>
      </c>
      <c r="I965" s="11">
        <f t="shared" si="30"/>
        <v>43706</v>
      </c>
      <c r="J965" s="11" t="str">
        <f t="shared" si="31"/>
        <v/>
      </c>
    </row>
    <row r="966" spans="1:10" x14ac:dyDescent="0.35">
      <c r="A966" s="19">
        <v>43706</v>
      </c>
      <c r="B966" s="20">
        <v>17</v>
      </c>
      <c r="C966" s="17">
        <v>53.765900000000002</v>
      </c>
      <c r="D966" s="19">
        <v>43706</v>
      </c>
      <c r="E966" s="20">
        <v>17</v>
      </c>
      <c r="I966" s="11">
        <f t="shared" si="30"/>
        <v>43706</v>
      </c>
      <c r="J966" s="11" t="str">
        <f t="shared" si="31"/>
        <v/>
      </c>
    </row>
    <row r="967" spans="1:10" x14ac:dyDescent="0.35">
      <c r="A967" s="19">
        <v>43706</v>
      </c>
      <c r="B967" s="20">
        <v>18</v>
      </c>
      <c r="C967" s="17">
        <v>57.513199999999998</v>
      </c>
      <c r="D967" s="19">
        <v>43706</v>
      </c>
      <c r="E967" s="20">
        <v>18</v>
      </c>
      <c r="I967" s="11">
        <f t="shared" si="30"/>
        <v>43706</v>
      </c>
      <c r="J967" s="11" t="str">
        <f t="shared" si="31"/>
        <v/>
      </c>
    </row>
    <row r="968" spans="1:10" x14ac:dyDescent="0.35">
      <c r="A968" s="19">
        <v>43706</v>
      </c>
      <c r="B968" s="20">
        <v>19</v>
      </c>
      <c r="C968" s="17">
        <v>69.535700000000006</v>
      </c>
      <c r="D968" s="19">
        <v>43706</v>
      </c>
      <c r="E968" s="20">
        <v>19</v>
      </c>
      <c r="I968" s="11">
        <f t="shared" si="30"/>
        <v>43706</v>
      </c>
      <c r="J968" s="11" t="str">
        <f t="shared" si="31"/>
        <v/>
      </c>
    </row>
    <row r="969" spans="1:10" x14ac:dyDescent="0.35">
      <c r="A969" s="19">
        <v>43706</v>
      </c>
      <c r="B969" s="20">
        <v>20</v>
      </c>
      <c r="C969" s="17">
        <v>71.589100000000002</v>
      </c>
      <c r="D969" s="19">
        <v>43706</v>
      </c>
      <c r="E969" s="20">
        <v>20</v>
      </c>
      <c r="I969" s="11">
        <f t="shared" si="30"/>
        <v>43706</v>
      </c>
      <c r="J969" s="11" t="str">
        <f t="shared" si="31"/>
        <v/>
      </c>
    </row>
    <row r="970" spans="1:10" x14ac:dyDescent="0.35">
      <c r="A970" s="19">
        <v>43706</v>
      </c>
      <c r="B970" s="20">
        <v>21</v>
      </c>
      <c r="C970" s="17">
        <v>51.151899999999998</v>
      </c>
      <c r="D970" s="19">
        <v>43706</v>
      </c>
      <c r="E970" s="20">
        <v>21</v>
      </c>
      <c r="I970" s="11">
        <f t="shared" si="30"/>
        <v>43706</v>
      </c>
      <c r="J970" s="11" t="str">
        <f t="shared" si="31"/>
        <v/>
      </c>
    </row>
    <row r="971" spans="1:10" x14ac:dyDescent="0.35">
      <c r="A971" s="19">
        <v>43707</v>
      </c>
      <c r="B971" s="20">
        <v>14</v>
      </c>
      <c r="C971" s="17">
        <v>44.1554</v>
      </c>
      <c r="D971" s="19">
        <v>43707</v>
      </c>
      <c r="E971" s="20">
        <v>14</v>
      </c>
      <c r="F971" s="18">
        <f>MAX(AVERAGE(C971:C974),AVERAGE(C972:C975),AVERAGE(C973:C976),AVERAGE(C974:C977),AVERAGE(C975:C978))</f>
        <v>54.159125000000003</v>
      </c>
      <c r="G971" s="18">
        <f>MAX(AVERAGE(C971:C973),AVERAGE(C972:C974),AVERAGE(C973:C975),AVERAGE(C974:C976),AVERAGE(C975:C977),AVERAGE(C976:C978))</f>
        <v>56.833666666666666</v>
      </c>
      <c r="H971" s="18">
        <f>MAX(AVERAGE(C971:C972),AVERAGE(C972:C973),AVERAGE(C973:C974),AVERAGE(C974:C975),AVERAGE(C975:C976),AVERAGE(C976:C977),AVERAGE(C977:C978))</f>
        <v>62.097750000000005</v>
      </c>
      <c r="I971" s="11">
        <f t="shared" si="30"/>
        <v>43707</v>
      </c>
      <c r="J971" s="11" t="str">
        <f t="shared" si="31"/>
        <v/>
      </c>
    </row>
    <row r="972" spans="1:10" x14ac:dyDescent="0.35">
      <c r="A972" s="19">
        <v>43707</v>
      </c>
      <c r="B972" s="20">
        <v>15</v>
      </c>
      <c r="C972" s="17">
        <v>44.0045</v>
      </c>
      <c r="D972" s="19">
        <v>43707</v>
      </c>
      <c r="E972" s="20">
        <v>15</v>
      </c>
      <c r="I972" s="11">
        <f t="shared" si="30"/>
        <v>43707</v>
      </c>
      <c r="J972" s="11" t="str">
        <f t="shared" si="31"/>
        <v/>
      </c>
    </row>
    <row r="973" spans="1:10" x14ac:dyDescent="0.35">
      <c r="A973" s="19">
        <v>43707</v>
      </c>
      <c r="B973" s="20">
        <v>16</v>
      </c>
      <c r="C973" s="17">
        <v>48.1935</v>
      </c>
      <c r="D973" s="19">
        <v>43707</v>
      </c>
      <c r="E973" s="20">
        <v>16</v>
      </c>
      <c r="H973" s="18"/>
      <c r="I973" s="11">
        <f t="shared" si="30"/>
        <v>43707</v>
      </c>
      <c r="J973" s="11" t="str">
        <f t="shared" si="31"/>
        <v/>
      </c>
    </row>
    <row r="974" spans="1:10" x14ac:dyDescent="0.35">
      <c r="A974" s="19">
        <v>43707</v>
      </c>
      <c r="B974" s="20">
        <v>17</v>
      </c>
      <c r="C974" s="17">
        <v>44.083300000000001</v>
      </c>
      <c r="D974" s="19">
        <v>43707</v>
      </c>
      <c r="E974" s="20">
        <v>17</v>
      </c>
      <c r="I974" s="11">
        <f t="shared" si="30"/>
        <v>43707</v>
      </c>
      <c r="J974" s="11" t="str">
        <f t="shared" si="31"/>
        <v/>
      </c>
    </row>
    <row r="975" spans="1:10" x14ac:dyDescent="0.35">
      <c r="A975" s="19">
        <v>43707</v>
      </c>
      <c r="B975" s="20">
        <v>18</v>
      </c>
      <c r="C975" s="17">
        <v>46.305500000000002</v>
      </c>
      <c r="D975" s="19">
        <v>43707</v>
      </c>
      <c r="E975" s="20">
        <v>18</v>
      </c>
      <c r="I975" s="11">
        <f t="shared" si="30"/>
        <v>43707</v>
      </c>
      <c r="J975" s="11" t="str">
        <f t="shared" si="31"/>
        <v/>
      </c>
    </row>
    <row r="976" spans="1:10" x14ac:dyDescent="0.35">
      <c r="A976" s="19">
        <v>43707</v>
      </c>
      <c r="B976" s="20">
        <v>19</v>
      </c>
      <c r="C976" s="17">
        <v>62.346800000000002</v>
      </c>
      <c r="D976" s="19">
        <v>43707</v>
      </c>
      <c r="E976" s="20">
        <v>19</v>
      </c>
      <c r="I976" s="11">
        <f t="shared" si="30"/>
        <v>43707</v>
      </c>
      <c r="J976" s="11" t="str">
        <f t="shared" si="31"/>
        <v/>
      </c>
    </row>
    <row r="977" spans="1:10" x14ac:dyDescent="0.35">
      <c r="A977" s="19">
        <v>43707</v>
      </c>
      <c r="B977" s="20">
        <v>20</v>
      </c>
      <c r="C977" s="17">
        <v>61.848700000000001</v>
      </c>
      <c r="D977" s="19">
        <v>43707</v>
      </c>
      <c r="E977" s="20">
        <v>20</v>
      </c>
      <c r="I977" s="11">
        <f t="shared" si="30"/>
        <v>43707</v>
      </c>
      <c r="J977" s="11" t="str">
        <f t="shared" si="31"/>
        <v/>
      </c>
    </row>
    <row r="978" spans="1:10" x14ac:dyDescent="0.35">
      <c r="A978" s="19">
        <v>43707</v>
      </c>
      <c r="B978" s="20">
        <v>21</v>
      </c>
      <c r="C978" s="17">
        <v>46.1355</v>
      </c>
      <c r="D978" s="19">
        <v>43707</v>
      </c>
      <c r="E978" s="20">
        <v>21</v>
      </c>
      <c r="I978" s="11">
        <f t="shared" si="30"/>
        <v>43707</v>
      </c>
      <c r="J978" s="11" t="str">
        <f t="shared" si="31"/>
        <v/>
      </c>
    </row>
    <row r="979" spans="1:10" x14ac:dyDescent="0.35">
      <c r="A979" s="19">
        <v>43708</v>
      </c>
      <c r="B979" s="20">
        <v>14</v>
      </c>
      <c r="C979" s="17">
        <v>31.108499999999999</v>
      </c>
      <c r="D979" s="19">
        <v>43708</v>
      </c>
      <c r="E979" s="20">
        <v>14</v>
      </c>
      <c r="F979" s="18">
        <f>MAX(AVERAGE(C979:C982),AVERAGE(C980:C983),AVERAGE(C981:C984),AVERAGE(C982:C985),AVERAGE(C983:C986))</f>
        <v>53.386400000000002</v>
      </c>
      <c r="G979" s="18">
        <f>MAX(AVERAGE(C979:C981),AVERAGE(C980:C982),AVERAGE(C981:C983),AVERAGE(C982:C984),AVERAGE(C983:C985),AVERAGE(C984:C986))</f>
        <v>56.726833333333332</v>
      </c>
      <c r="H979" s="18">
        <f>MAX(AVERAGE(C979:C980),AVERAGE(C980:C981),AVERAGE(C981:C982),AVERAGE(C982:C983),AVERAGE(C983:C984),AVERAGE(C984:C985),AVERAGE(C985:C986))</f>
        <v>62.321550000000002</v>
      </c>
      <c r="I979" s="11">
        <f t="shared" si="30"/>
        <v>43708</v>
      </c>
      <c r="J979" s="11" t="str">
        <f t="shared" si="31"/>
        <v/>
      </c>
    </row>
    <row r="980" spans="1:10" x14ac:dyDescent="0.35">
      <c r="A980" s="19">
        <v>43708</v>
      </c>
      <c r="B980" s="20">
        <v>15</v>
      </c>
      <c r="C980" s="17">
        <v>37.207599999999999</v>
      </c>
      <c r="D980" s="19">
        <v>43708</v>
      </c>
      <c r="E980" s="20">
        <v>15</v>
      </c>
      <c r="I980" s="11">
        <f t="shared" si="30"/>
        <v>43708</v>
      </c>
      <c r="J980" s="11" t="str">
        <f t="shared" si="31"/>
        <v/>
      </c>
    </row>
    <row r="981" spans="1:10" x14ac:dyDescent="0.35">
      <c r="A981" s="19">
        <v>43708</v>
      </c>
      <c r="B981" s="20">
        <v>16</v>
      </c>
      <c r="C981" s="17">
        <v>40.31</v>
      </c>
      <c r="D981" s="19">
        <v>43708</v>
      </c>
      <c r="E981" s="20">
        <v>16</v>
      </c>
      <c r="I981" s="11">
        <f t="shared" si="30"/>
        <v>43708</v>
      </c>
      <c r="J981" s="11" t="str">
        <f t="shared" si="31"/>
        <v/>
      </c>
    </row>
    <row r="982" spans="1:10" x14ac:dyDescent="0.35">
      <c r="A982" s="19">
        <v>43708</v>
      </c>
      <c r="B982" s="20">
        <v>17</v>
      </c>
      <c r="C982" s="17">
        <v>38.953400000000002</v>
      </c>
      <c r="D982" s="19">
        <v>43708</v>
      </c>
      <c r="E982" s="20">
        <v>17</v>
      </c>
      <c r="I982" s="11">
        <f t="shared" si="30"/>
        <v>43708</v>
      </c>
      <c r="J982" s="11" t="str">
        <f t="shared" si="31"/>
        <v/>
      </c>
    </row>
    <row r="983" spans="1:10" x14ac:dyDescent="0.35">
      <c r="A983" s="19">
        <v>43708</v>
      </c>
      <c r="B983" s="20">
        <v>18</v>
      </c>
      <c r="C983" s="17">
        <v>43.365099999999998</v>
      </c>
      <c r="D983" s="19">
        <v>43708</v>
      </c>
      <c r="E983" s="20">
        <v>18</v>
      </c>
      <c r="H983" s="18"/>
      <c r="I983" s="11">
        <f t="shared" si="30"/>
        <v>43708</v>
      </c>
      <c r="J983" s="11" t="str">
        <f t="shared" si="31"/>
        <v/>
      </c>
    </row>
    <row r="984" spans="1:10" x14ac:dyDescent="0.35">
      <c r="A984" s="19">
        <v>43708</v>
      </c>
      <c r="B984" s="20">
        <v>19</v>
      </c>
      <c r="C984" s="17">
        <v>61.105200000000004</v>
      </c>
      <c r="D984" s="19">
        <v>43708</v>
      </c>
      <c r="E984" s="20">
        <v>19</v>
      </c>
      <c r="I984" s="11">
        <f t="shared" si="30"/>
        <v>43708</v>
      </c>
      <c r="J984" s="11" t="str">
        <f t="shared" si="31"/>
        <v/>
      </c>
    </row>
    <row r="985" spans="1:10" x14ac:dyDescent="0.35">
      <c r="A985" s="19">
        <v>43708</v>
      </c>
      <c r="B985" s="20">
        <v>20</v>
      </c>
      <c r="C985" s="17">
        <v>63.5379</v>
      </c>
      <c r="D985" s="19">
        <v>43708</v>
      </c>
      <c r="E985" s="20">
        <v>20</v>
      </c>
      <c r="I985" s="11">
        <f t="shared" si="30"/>
        <v>43708</v>
      </c>
      <c r="J985" s="11" t="str">
        <f t="shared" si="31"/>
        <v/>
      </c>
    </row>
    <row r="986" spans="1:10" x14ac:dyDescent="0.35">
      <c r="A986" s="19">
        <v>43708</v>
      </c>
      <c r="B986" s="20">
        <v>21</v>
      </c>
      <c r="C986" s="17">
        <v>45.537399999999998</v>
      </c>
      <c r="D986" s="19">
        <v>43708</v>
      </c>
      <c r="E986" s="20">
        <v>21</v>
      </c>
      <c r="I986" s="11">
        <f t="shared" si="30"/>
        <v>43708</v>
      </c>
      <c r="J986" s="11" t="str">
        <f t="shared" si="31"/>
        <v/>
      </c>
    </row>
    <row r="987" spans="1:10" x14ac:dyDescent="0.35">
      <c r="A987" s="19">
        <v>43709</v>
      </c>
      <c r="B987" s="20">
        <v>14</v>
      </c>
      <c r="C987" s="17">
        <v>32.993299999999998</v>
      </c>
      <c r="D987" s="19">
        <v>43709</v>
      </c>
      <c r="E987" s="20">
        <v>14</v>
      </c>
      <c r="F987" s="18">
        <f>MAX(AVERAGE(C987:C990),AVERAGE(C988:C991),AVERAGE(C989:C992),AVERAGE(C990:C993),AVERAGE(C991:C994))</f>
        <v>58.990349999999999</v>
      </c>
      <c r="G987" s="18">
        <f>MAX(AVERAGE(C987:C989),AVERAGE(C988:C990),AVERAGE(C989:C991),AVERAGE(C990:C992),AVERAGE(C991:C993),AVERAGE(C992:C994))</f>
        <v>62.948299999999996</v>
      </c>
      <c r="H987" s="18">
        <f>MAX(AVERAGE(C987:C988),AVERAGE(C988:C989),AVERAGE(C989:C990),AVERAGE(C990:C991),AVERAGE(C991:C992),AVERAGE(C992:C993),AVERAGE(C993:C994))</f>
        <v>68.535550000000001</v>
      </c>
      <c r="I987" s="11">
        <f t="shared" si="30"/>
        <v>43709</v>
      </c>
      <c r="J987" s="11" t="str">
        <f t="shared" si="31"/>
        <v/>
      </c>
    </row>
    <row r="988" spans="1:10" x14ac:dyDescent="0.35">
      <c r="A988" s="19">
        <v>43709</v>
      </c>
      <c r="B988" s="20">
        <v>15</v>
      </c>
      <c r="C988" s="17">
        <v>34.459099999999999</v>
      </c>
      <c r="D988" s="19">
        <v>43709</v>
      </c>
      <c r="E988" s="20">
        <v>15</v>
      </c>
      <c r="I988" s="11">
        <f t="shared" si="30"/>
        <v>43709</v>
      </c>
      <c r="J988" s="11" t="str">
        <f t="shared" si="31"/>
        <v/>
      </c>
    </row>
    <row r="989" spans="1:10" x14ac:dyDescent="0.35">
      <c r="A989" s="19">
        <v>43709</v>
      </c>
      <c r="B989" s="20">
        <v>16</v>
      </c>
      <c r="C989" s="17">
        <v>39.033299999999997</v>
      </c>
      <c r="D989" s="19">
        <v>43709</v>
      </c>
      <c r="E989" s="20">
        <v>16</v>
      </c>
      <c r="I989" s="11">
        <f t="shared" si="30"/>
        <v>43709</v>
      </c>
      <c r="J989" s="11" t="str">
        <f t="shared" si="31"/>
        <v/>
      </c>
    </row>
    <row r="990" spans="1:10" x14ac:dyDescent="0.35">
      <c r="A990" s="19">
        <v>43709</v>
      </c>
      <c r="B990" s="20">
        <v>17</v>
      </c>
      <c r="C990" s="17">
        <v>42.883899999999997</v>
      </c>
      <c r="D990" s="19">
        <v>43709</v>
      </c>
      <c r="E990" s="20">
        <v>17</v>
      </c>
      <c r="I990" s="11">
        <f t="shared" si="30"/>
        <v>43709</v>
      </c>
      <c r="J990" s="11" t="str">
        <f t="shared" si="31"/>
        <v/>
      </c>
    </row>
    <row r="991" spans="1:10" x14ac:dyDescent="0.35">
      <c r="A991" s="19">
        <v>43709</v>
      </c>
      <c r="B991" s="20">
        <v>18</v>
      </c>
      <c r="C991" s="17">
        <v>47.116500000000002</v>
      </c>
      <c r="D991" s="19">
        <v>43709</v>
      </c>
      <c r="E991" s="20">
        <v>18</v>
      </c>
      <c r="I991" s="11">
        <f t="shared" si="30"/>
        <v>43709</v>
      </c>
      <c r="J991" s="11" t="str">
        <f t="shared" si="31"/>
        <v/>
      </c>
    </row>
    <row r="992" spans="1:10" x14ac:dyDescent="0.35">
      <c r="A992" s="19">
        <v>43709</v>
      </c>
      <c r="B992" s="20">
        <v>19</v>
      </c>
      <c r="C992" s="17">
        <v>69.087699999999998</v>
      </c>
      <c r="D992" s="19">
        <v>43709</v>
      </c>
      <c r="E992" s="20">
        <v>19</v>
      </c>
      <c r="I992" s="11">
        <f t="shared" si="30"/>
        <v>43709</v>
      </c>
      <c r="J992" s="11" t="str">
        <f t="shared" si="31"/>
        <v/>
      </c>
    </row>
    <row r="993" spans="1:10" x14ac:dyDescent="0.35">
      <c r="A993" s="19">
        <v>43709</v>
      </c>
      <c r="B993" s="20">
        <v>20</v>
      </c>
      <c r="C993" s="17">
        <v>67.983400000000003</v>
      </c>
      <c r="D993" s="19">
        <v>43709</v>
      </c>
      <c r="E993" s="20">
        <v>20</v>
      </c>
      <c r="H993" s="18"/>
      <c r="I993" s="11">
        <f t="shared" si="30"/>
        <v>43709</v>
      </c>
      <c r="J993" s="11" t="str">
        <f t="shared" si="31"/>
        <v/>
      </c>
    </row>
    <row r="994" spans="1:10" x14ac:dyDescent="0.35">
      <c r="A994" s="19">
        <v>43709</v>
      </c>
      <c r="B994" s="20">
        <v>21</v>
      </c>
      <c r="C994" s="17">
        <v>51.773800000000001</v>
      </c>
      <c r="D994" s="19">
        <v>43709</v>
      </c>
      <c r="E994" s="20">
        <v>21</v>
      </c>
      <c r="I994" s="11">
        <f t="shared" si="30"/>
        <v>43709</v>
      </c>
      <c r="J994" s="11" t="str">
        <f t="shared" si="31"/>
        <v/>
      </c>
    </row>
    <row r="995" spans="1:10" x14ac:dyDescent="0.35">
      <c r="A995" s="19">
        <v>43710</v>
      </c>
      <c r="B995" s="20">
        <v>14</v>
      </c>
      <c r="C995" s="17">
        <v>36.3904</v>
      </c>
      <c r="D995" s="19">
        <v>43710</v>
      </c>
      <c r="E995" s="20">
        <v>14</v>
      </c>
      <c r="F995" s="18">
        <f>MAX(AVERAGE(C995:C998),AVERAGE(C996:C999),AVERAGE(C997:C1000),AVERAGE(C998:C1001),AVERAGE(C999:C1002))</f>
        <v>61.873650000000005</v>
      </c>
      <c r="G995" s="18">
        <f>MAX(AVERAGE(C995:C997),AVERAGE(C996:C998),AVERAGE(C997:C999),AVERAGE(C998:C1000),AVERAGE(C999:C1001),AVERAGE(C1000:C1002))</f>
        <v>65.343333333333348</v>
      </c>
      <c r="H995" s="18">
        <f>MAX(AVERAGE(C995:C996),AVERAGE(C996:C997),AVERAGE(C997:C998),AVERAGE(C998:C999),AVERAGE(C999:C1000),AVERAGE(C1000:C1001),AVERAGE(C1001:C1002))</f>
        <v>72.129800000000003</v>
      </c>
      <c r="I995" s="11">
        <f t="shared" si="30"/>
        <v>43710</v>
      </c>
      <c r="J995" s="11" t="str">
        <f t="shared" si="31"/>
        <v/>
      </c>
    </row>
    <row r="996" spans="1:10" x14ac:dyDescent="0.35">
      <c r="A996" s="19">
        <v>43710</v>
      </c>
      <c r="B996" s="20">
        <v>15</v>
      </c>
      <c r="C996" s="17">
        <v>45.284199999999998</v>
      </c>
      <c r="D996" s="19">
        <v>43710</v>
      </c>
      <c r="E996" s="20">
        <v>15</v>
      </c>
      <c r="I996" s="11">
        <f t="shared" si="30"/>
        <v>43710</v>
      </c>
      <c r="J996" s="11" t="str">
        <f t="shared" si="31"/>
        <v/>
      </c>
    </row>
    <row r="997" spans="1:10" x14ac:dyDescent="0.35">
      <c r="A997" s="19">
        <v>43710</v>
      </c>
      <c r="B997" s="20">
        <v>16</v>
      </c>
      <c r="C997" s="17">
        <v>44.5122</v>
      </c>
      <c r="D997" s="19">
        <v>43710</v>
      </c>
      <c r="E997" s="20">
        <v>16</v>
      </c>
      <c r="I997" s="11">
        <f t="shared" si="30"/>
        <v>43710</v>
      </c>
      <c r="J997" s="11" t="str">
        <f t="shared" si="31"/>
        <v/>
      </c>
    </row>
    <row r="998" spans="1:10" x14ac:dyDescent="0.35">
      <c r="A998" s="19">
        <v>43710</v>
      </c>
      <c r="B998" s="20">
        <v>17</v>
      </c>
      <c r="C998" s="17">
        <v>47.323700000000002</v>
      </c>
      <c r="D998" s="19">
        <v>43710</v>
      </c>
      <c r="E998" s="20">
        <v>17</v>
      </c>
      <c r="I998" s="11">
        <f t="shared" si="30"/>
        <v>43710</v>
      </c>
      <c r="J998" s="11" t="str">
        <f t="shared" si="31"/>
        <v/>
      </c>
    </row>
    <row r="999" spans="1:10" x14ac:dyDescent="0.35">
      <c r="A999" s="19">
        <v>43710</v>
      </c>
      <c r="B999" s="20">
        <v>18</v>
      </c>
      <c r="C999" s="17">
        <v>51.770400000000002</v>
      </c>
      <c r="D999" s="19">
        <v>43710</v>
      </c>
      <c r="E999" s="20">
        <v>18</v>
      </c>
      <c r="I999" s="11">
        <f t="shared" si="30"/>
        <v>43710</v>
      </c>
      <c r="J999" s="11" t="str">
        <f t="shared" si="31"/>
        <v/>
      </c>
    </row>
    <row r="1000" spans="1:10" x14ac:dyDescent="0.35">
      <c r="A1000" s="19">
        <v>43710</v>
      </c>
      <c r="B1000" s="20">
        <v>19</v>
      </c>
      <c r="C1000" s="17">
        <v>76.493700000000004</v>
      </c>
      <c r="D1000" s="19">
        <v>43710</v>
      </c>
      <c r="E1000" s="20">
        <v>19</v>
      </c>
      <c r="I1000" s="11">
        <f t="shared" si="30"/>
        <v>43710</v>
      </c>
      <c r="J1000" s="11" t="str">
        <f t="shared" si="31"/>
        <v/>
      </c>
    </row>
    <row r="1001" spans="1:10" x14ac:dyDescent="0.35">
      <c r="A1001" s="19">
        <v>43710</v>
      </c>
      <c r="B1001" s="20">
        <v>20</v>
      </c>
      <c r="C1001" s="17">
        <v>67.765900000000002</v>
      </c>
      <c r="D1001" s="19">
        <v>43710</v>
      </c>
      <c r="E1001" s="20">
        <v>20</v>
      </c>
      <c r="I1001" s="11">
        <f t="shared" si="30"/>
        <v>43710</v>
      </c>
      <c r="J1001" s="11" t="str">
        <f t="shared" si="31"/>
        <v/>
      </c>
    </row>
    <row r="1002" spans="1:10" x14ac:dyDescent="0.35">
      <c r="A1002" s="19">
        <v>43710</v>
      </c>
      <c r="B1002" s="20">
        <v>21</v>
      </c>
      <c r="C1002" s="17">
        <v>51.464599999999997</v>
      </c>
      <c r="D1002" s="19">
        <v>43710</v>
      </c>
      <c r="E1002" s="20">
        <v>21</v>
      </c>
      <c r="I1002" s="11">
        <f t="shared" si="30"/>
        <v>43710</v>
      </c>
      <c r="J1002" s="11" t="str">
        <f t="shared" si="31"/>
        <v/>
      </c>
    </row>
    <row r="1003" spans="1:10" x14ac:dyDescent="0.35">
      <c r="A1003" s="19">
        <v>43711</v>
      </c>
      <c r="B1003" s="20">
        <v>14</v>
      </c>
      <c r="C1003" s="17">
        <v>50.338700000000003</v>
      </c>
      <c r="D1003" s="19">
        <v>43711</v>
      </c>
      <c r="E1003" s="20">
        <v>14</v>
      </c>
      <c r="F1003" s="18">
        <f>MAX(AVERAGE(C1003:C1006),AVERAGE(C1004:C1007),AVERAGE(C1005:C1008),AVERAGE(C1006:C1009),AVERAGE(C1007:C1010))</f>
        <v>81.324224999999998</v>
      </c>
      <c r="G1003" s="18">
        <f>MAX(AVERAGE(C1003:C1005),AVERAGE(C1004:C1006),AVERAGE(C1005:C1007),AVERAGE(C1006:C1008),AVERAGE(C1007:C1009),AVERAGE(C1008:C1010))</f>
        <v>86.121966666666665</v>
      </c>
      <c r="H1003" s="18">
        <f>MAX(AVERAGE(C1003:C1004),AVERAGE(C1004:C1005),AVERAGE(C1005:C1006),AVERAGE(C1006:C1007),AVERAGE(C1007:C1008),AVERAGE(C1008:C1009),AVERAGE(C1009:C1010))</f>
        <v>94.629400000000004</v>
      </c>
      <c r="I1003" s="11">
        <f t="shared" si="30"/>
        <v>43711</v>
      </c>
      <c r="J1003" s="11">
        <f t="shared" si="31"/>
        <v>43711</v>
      </c>
    </row>
    <row r="1004" spans="1:10" x14ac:dyDescent="0.35">
      <c r="A1004" s="19">
        <v>43711</v>
      </c>
      <c r="B1004" s="20">
        <v>15</v>
      </c>
      <c r="C1004" s="17">
        <v>52.277099999999997</v>
      </c>
      <c r="D1004" s="19">
        <v>43711</v>
      </c>
      <c r="E1004" s="20">
        <v>15</v>
      </c>
      <c r="I1004" s="11">
        <f t="shared" si="30"/>
        <v>43711</v>
      </c>
      <c r="J1004" s="11" t="str">
        <f t="shared" si="31"/>
        <v/>
      </c>
    </row>
    <row r="1005" spans="1:10" x14ac:dyDescent="0.35">
      <c r="A1005" s="19">
        <v>43711</v>
      </c>
      <c r="B1005" s="20">
        <v>16</v>
      </c>
      <c r="C1005" s="17">
        <v>53.472700000000003</v>
      </c>
      <c r="D1005" s="19">
        <v>43711</v>
      </c>
      <c r="E1005" s="20">
        <v>16</v>
      </c>
      <c r="I1005" s="11">
        <f t="shared" si="30"/>
        <v>43711</v>
      </c>
      <c r="J1005" s="11" t="str">
        <f t="shared" si="31"/>
        <v/>
      </c>
    </row>
    <row r="1006" spans="1:10" x14ac:dyDescent="0.35">
      <c r="A1006" s="19">
        <v>43711</v>
      </c>
      <c r="B1006" s="20">
        <v>17</v>
      </c>
      <c r="C1006" s="17">
        <v>66.930999999999997</v>
      </c>
      <c r="D1006" s="19">
        <v>43711</v>
      </c>
      <c r="E1006" s="20">
        <v>17</v>
      </c>
      <c r="I1006" s="11">
        <f t="shared" si="30"/>
        <v>43711</v>
      </c>
      <c r="J1006" s="11" t="str">
        <f t="shared" si="31"/>
        <v/>
      </c>
    </row>
    <row r="1007" spans="1:10" x14ac:dyDescent="0.35">
      <c r="A1007" s="19">
        <v>43711</v>
      </c>
      <c r="B1007" s="20">
        <v>18</v>
      </c>
      <c r="C1007" s="17">
        <v>69.107100000000003</v>
      </c>
      <c r="D1007" s="19">
        <v>43711</v>
      </c>
      <c r="E1007" s="20">
        <v>18</v>
      </c>
      <c r="I1007" s="11">
        <f t="shared" si="30"/>
        <v>43711</v>
      </c>
      <c r="J1007" s="11" t="str">
        <f t="shared" si="31"/>
        <v/>
      </c>
    </row>
    <row r="1008" spans="1:10" x14ac:dyDescent="0.35">
      <c r="A1008" s="19">
        <v>43711</v>
      </c>
      <c r="B1008" s="20">
        <v>19</v>
      </c>
      <c r="C1008" s="17">
        <v>93.247</v>
      </c>
      <c r="D1008" s="19">
        <v>43711</v>
      </c>
      <c r="E1008" s="20">
        <v>19</v>
      </c>
      <c r="I1008" s="11">
        <f t="shared" si="30"/>
        <v>43711</v>
      </c>
      <c r="J1008" s="11" t="str">
        <f t="shared" si="31"/>
        <v/>
      </c>
    </row>
    <row r="1009" spans="1:10" x14ac:dyDescent="0.35">
      <c r="A1009" s="19">
        <v>43711</v>
      </c>
      <c r="B1009" s="20">
        <v>20</v>
      </c>
      <c r="C1009" s="17">
        <v>96.011799999999994</v>
      </c>
      <c r="D1009" s="19">
        <v>43711</v>
      </c>
      <c r="E1009" s="20">
        <v>20</v>
      </c>
      <c r="I1009" s="11">
        <f t="shared" si="30"/>
        <v>43711</v>
      </c>
      <c r="J1009" s="11" t="str">
        <f t="shared" si="31"/>
        <v/>
      </c>
    </row>
    <row r="1010" spans="1:10" x14ac:dyDescent="0.35">
      <c r="A1010" s="19">
        <v>43711</v>
      </c>
      <c r="B1010" s="20">
        <v>21</v>
      </c>
      <c r="C1010" s="17">
        <v>60.200699999999998</v>
      </c>
      <c r="D1010" s="19">
        <v>43711</v>
      </c>
      <c r="E1010" s="20">
        <v>21</v>
      </c>
      <c r="I1010" s="11">
        <f t="shared" si="30"/>
        <v>43711</v>
      </c>
      <c r="J1010" s="11" t="str">
        <f t="shared" si="31"/>
        <v/>
      </c>
    </row>
    <row r="1011" spans="1:10" x14ac:dyDescent="0.35">
      <c r="A1011" s="19">
        <v>43712</v>
      </c>
      <c r="B1011" s="20">
        <v>14</v>
      </c>
      <c r="C1011" s="17">
        <v>58.093600000000002</v>
      </c>
      <c r="D1011" s="19">
        <v>43712</v>
      </c>
      <c r="E1011" s="20">
        <v>14</v>
      </c>
      <c r="F1011" s="18">
        <f>MAX(AVERAGE(C1011:C1014),AVERAGE(C1012:C1015),AVERAGE(C1013:C1016),AVERAGE(C1014:C1017),AVERAGE(C1015:C1018))</f>
        <v>119.42030000000001</v>
      </c>
      <c r="G1011" s="18">
        <f>MAX(AVERAGE(C1011:C1013),AVERAGE(C1012:C1014),AVERAGE(C1013:C1015),AVERAGE(C1014:C1016),AVERAGE(C1015:C1017),AVERAGE(C1016:C1018))</f>
        <v>130.55823333333333</v>
      </c>
      <c r="H1011" s="18">
        <f>MAX(AVERAGE(C1011:C1012),AVERAGE(C1012:C1013),AVERAGE(C1013:C1014),AVERAGE(C1014:C1015),AVERAGE(C1015:C1016),AVERAGE(C1016:C1017),AVERAGE(C1017:C1018))</f>
        <v>144.71370000000002</v>
      </c>
      <c r="I1011" s="11">
        <f t="shared" si="30"/>
        <v>43712</v>
      </c>
      <c r="J1011" s="11">
        <f t="shared" si="31"/>
        <v>43712</v>
      </c>
    </row>
    <row r="1012" spans="1:10" x14ac:dyDescent="0.35">
      <c r="A1012" s="19">
        <v>43712</v>
      </c>
      <c r="B1012" s="20">
        <v>15</v>
      </c>
      <c r="C1012" s="17">
        <v>64.657399999999996</v>
      </c>
      <c r="D1012" s="19">
        <v>43712</v>
      </c>
      <c r="E1012" s="20">
        <v>15</v>
      </c>
      <c r="I1012" s="11">
        <f t="shared" si="30"/>
        <v>43712</v>
      </c>
      <c r="J1012" s="11" t="str">
        <f t="shared" si="31"/>
        <v/>
      </c>
    </row>
    <row r="1013" spans="1:10" x14ac:dyDescent="0.35">
      <c r="A1013" s="19">
        <v>43712</v>
      </c>
      <c r="B1013" s="20">
        <v>16</v>
      </c>
      <c r="C1013" s="17">
        <v>70.747100000000003</v>
      </c>
      <c r="D1013" s="19">
        <v>43712</v>
      </c>
      <c r="E1013" s="20">
        <v>16</v>
      </c>
      <c r="I1013" s="11">
        <f t="shared" si="30"/>
        <v>43712</v>
      </c>
      <c r="J1013" s="11" t="str">
        <f t="shared" si="31"/>
        <v/>
      </c>
    </row>
    <row r="1014" spans="1:10" x14ac:dyDescent="0.35">
      <c r="A1014" s="19">
        <v>43712</v>
      </c>
      <c r="B1014" s="20">
        <v>17</v>
      </c>
      <c r="C1014" s="17">
        <v>75.166399999999996</v>
      </c>
      <c r="D1014" s="19">
        <v>43712</v>
      </c>
      <c r="E1014" s="20">
        <v>17</v>
      </c>
      <c r="I1014" s="11">
        <f t="shared" si="30"/>
        <v>43712</v>
      </c>
      <c r="J1014" s="11" t="str">
        <f t="shared" si="31"/>
        <v/>
      </c>
    </row>
    <row r="1015" spans="1:10" x14ac:dyDescent="0.35">
      <c r="A1015" s="19">
        <v>43712</v>
      </c>
      <c r="B1015" s="20">
        <v>18</v>
      </c>
      <c r="C1015" s="17">
        <v>102.2473</v>
      </c>
      <c r="D1015" s="19">
        <v>43712</v>
      </c>
      <c r="E1015" s="20">
        <v>18</v>
      </c>
      <c r="I1015" s="11">
        <f t="shared" si="30"/>
        <v>43712</v>
      </c>
      <c r="J1015" s="11" t="str">
        <f t="shared" si="31"/>
        <v/>
      </c>
    </row>
    <row r="1016" spans="1:10" x14ac:dyDescent="0.35">
      <c r="A1016" s="19">
        <v>43712</v>
      </c>
      <c r="B1016" s="20">
        <v>19</v>
      </c>
      <c r="C1016" s="17">
        <v>138.91820000000001</v>
      </c>
      <c r="D1016" s="19">
        <v>43712</v>
      </c>
      <c r="E1016" s="20">
        <v>19</v>
      </c>
      <c r="I1016" s="11">
        <f t="shared" si="30"/>
        <v>43712</v>
      </c>
      <c r="J1016" s="11" t="str">
        <f t="shared" si="31"/>
        <v/>
      </c>
    </row>
    <row r="1017" spans="1:10" x14ac:dyDescent="0.35">
      <c r="A1017" s="19">
        <v>43712</v>
      </c>
      <c r="B1017" s="20">
        <v>20</v>
      </c>
      <c r="C1017" s="17">
        <v>150.50919999999999</v>
      </c>
      <c r="D1017" s="19">
        <v>43712</v>
      </c>
      <c r="E1017" s="20">
        <v>20</v>
      </c>
      <c r="I1017" s="11">
        <f t="shared" si="30"/>
        <v>43712</v>
      </c>
      <c r="J1017" s="11" t="str">
        <f t="shared" si="31"/>
        <v/>
      </c>
    </row>
    <row r="1018" spans="1:10" x14ac:dyDescent="0.35">
      <c r="A1018" s="19">
        <v>43712</v>
      </c>
      <c r="B1018" s="20">
        <v>21</v>
      </c>
      <c r="C1018" s="17">
        <v>86.006500000000003</v>
      </c>
      <c r="D1018" s="19">
        <v>43712</v>
      </c>
      <c r="E1018" s="20">
        <v>21</v>
      </c>
      <c r="I1018" s="11">
        <f t="shared" si="30"/>
        <v>43712</v>
      </c>
      <c r="J1018" s="11" t="str">
        <f t="shared" si="31"/>
        <v/>
      </c>
    </row>
    <row r="1019" spans="1:10" x14ac:dyDescent="0.35">
      <c r="A1019" s="19">
        <v>43713</v>
      </c>
      <c r="B1019" s="20">
        <v>14</v>
      </c>
      <c r="C1019" s="17">
        <v>65.413700000000006</v>
      </c>
      <c r="D1019" s="19">
        <v>43713</v>
      </c>
      <c r="E1019" s="20">
        <v>14</v>
      </c>
      <c r="F1019" s="18">
        <f>MAX(AVERAGE(C1019:C1022),AVERAGE(C1020:C1023),AVERAGE(C1021:C1024),AVERAGE(C1022:C1025),AVERAGE(C1023:C1026))</f>
        <v>152.15027499999999</v>
      </c>
      <c r="G1019" s="18">
        <f>MAX(AVERAGE(C1019:C1021),AVERAGE(C1020:C1022),AVERAGE(C1021:C1023),AVERAGE(C1022:C1024),AVERAGE(C1023:C1025),AVERAGE(C1024:C1026))</f>
        <v>172.19116666666665</v>
      </c>
      <c r="H1019" s="18">
        <f>MAX(AVERAGE(C1019:C1020),AVERAGE(C1020:C1021),AVERAGE(C1021:C1022),AVERAGE(C1022:C1023),AVERAGE(C1023:C1024),AVERAGE(C1024:C1025),AVERAGE(C1025:C1026))</f>
        <v>185.7636</v>
      </c>
      <c r="I1019" s="11">
        <f t="shared" si="30"/>
        <v>43713</v>
      </c>
      <c r="J1019" s="11">
        <f t="shared" si="31"/>
        <v>43713</v>
      </c>
    </row>
    <row r="1020" spans="1:10" x14ac:dyDescent="0.35">
      <c r="A1020" s="19">
        <v>43713</v>
      </c>
      <c r="B1020" s="20">
        <v>15</v>
      </c>
      <c r="C1020" s="17">
        <v>77.888099999999994</v>
      </c>
      <c r="D1020" s="19">
        <v>43713</v>
      </c>
      <c r="E1020" s="20">
        <v>15</v>
      </c>
      <c r="I1020" s="11">
        <f t="shared" si="30"/>
        <v>43713</v>
      </c>
      <c r="J1020" s="11" t="str">
        <f t="shared" si="31"/>
        <v/>
      </c>
    </row>
    <row r="1021" spans="1:10" x14ac:dyDescent="0.35">
      <c r="A1021" s="19">
        <v>43713</v>
      </c>
      <c r="B1021" s="20">
        <v>16</v>
      </c>
      <c r="C1021" s="17">
        <v>82.768799999999999</v>
      </c>
      <c r="D1021" s="19">
        <v>43713</v>
      </c>
      <c r="E1021" s="20">
        <v>16</v>
      </c>
      <c r="H1021" s="18"/>
      <c r="I1021" s="11">
        <f t="shared" si="30"/>
        <v>43713</v>
      </c>
      <c r="J1021" s="11" t="str">
        <f t="shared" si="31"/>
        <v/>
      </c>
    </row>
    <row r="1022" spans="1:10" x14ac:dyDescent="0.35">
      <c r="A1022" s="19">
        <v>43713</v>
      </c>
      <c r="B1022" s="20">
        <v>17</v>
      </c>
      <c r="C1022" s="17">
        <v>92.027600000000007</v>
      </c>
      <c r="D1022" s="19">
        <v>43713</v>
      </c>
      <c r="E1022" s="20">
        <v>17</v>
      </c>
      <c r="I1022" s="11">
        <f t="shared" si="30"/>
        <v>43713</v>
      </c>
      <c r="J1022" s="11" t="str">
        <f t="shared" si="31"/>
        <v/>
      </c>
    </row>
    <row r="1023" spans="1:10" x14ac:dyDescent="0.35">
      <c r="A1023" s="19">
        <v>43713</v>
      </c>
      <c r="B1023" s="20">
        <v>18</v>
      </c>
      <c r="C1023" s="17">
        <v>145.0463</v>
      </c>
      <c r="D1023" s="19">
        <v>43713</v>
      </c>
      <c r="E1023" s="20">
        <v>18</v>
      </c>
      <c r="I1023" s="11">
        <f t="shared" si="30"/>
        <v>43713</v>
      </c>
      <c r="J1023" s="11" t="str">
        <f t="shared" si="31"/>
        <v/>
      </c>
    </row>
    <row r="1024" spans="1:10" x14ac:dyDescent="0.35">
      <c r="A1024" s="19">
        <v>43713</v>
      </c>
      <c r="B1024" s="20">
        <v>19</v>
      </c>
      <c r="C1024" s="17">
        <v>190.7423</v>
      </c>
      <c r="D1024" s="19">
        <v>43713</v>
      </c>
      <c r="E1024" s="20">
        <v>19</v>
      </c>
      <c r="I1024" s="11">
        <f t="shared" si="30"/>
        <v>43713</v>
      </c>
      <c r="J1024" s="11" t="str">
        <f t="shared" si="31"/>
        <v/>
      </c>
    </row>
    <row r="1025" spans="1:10" x14ac:dyDescent="0.35">
      <c r="A1025" s="19">
        <v>43713</v>
      </c>
      <c r="B1025" s="20">
        <v>20</v>
      </c>
      <c r="C1025" s="17">
        <v>180.78489999999999</v>
      </c>
      <c r="D1025" s="19">
        <v>43713</v>
      </c>
      <c r="E1025" s="20">
        <v>20</v>
      </c>
      <c r="I1025" s="11">
        <f t="shared" si="30"/>
        <v>43713</v>
      </c>
      <c r="J1025" s="11" t="str">
        <f t="shared" si="31"/>
        <v/>
      </c>
    </row>
    <row r="1026" spans="1:10" x14ac:dyDescent="0.35">
      <c r="A1026" s="19">
        <v>43713</v>
      </c>
      <c r="B1026" s="20">
        <v>21</v>
      </c>
      <c r="C1026" s="17">
        <v>88.840100000000007</v>
      </c>
      <c r="D1026" s="19">
        <v>43713</v>
      </c>
      <c r="E1026" s="20">
        <v>21</v>
      </c>
      <c r="I1026" s="11">
        <f t="shared" si="30"/>
        <v>43713</v>
      </c>
      <c r="J1026" s="11" t="str">
        <f t="shared" si="31"/>
        <v/>
      </c>
    </row>
    <row r="1027" spans="1:10" x14ac:dyDescent="0.35">
      <c r="A1027" s="19">
        <v>43714</v>
      </c>
      <c r="B1027" s="20">
        <v>14</v>
      </c>
      <c r="C1027" s="17">
        <v>49.939599999999999</v>
      </c>
      <c r="D1027" s="19">
        <v>43714</v>
      </c>
      <c r="E1027" s="20">
        <v>14</v>
      </c>
      <c r="F1027" s="18">
        <f>MAX(AVERAGE(C1027:C1030),AVERAGE(C1028:C1031),AVERAGE(C1029:C1032),AVERAGE(C1030:C1033),AVERAGE(C1031:C1034))</f>
        <v>88.627574999999993</v>
      </c>
      <c r="G1027" s="18">
        <f>MAX(AVERAGE(C1027:C1029),AVERAGE(C1028:C1030),AVERAGE(C1029:C1031),AVERAGE(C1030:C1032),AVERAGE(C1031:C1033),AVERAGE(C1032:C1034))</f>
        <v>97.68783333333333</v>
      </c>
      <c r="H1027" s="18">
        <f>MAX(AVERAGE(C1027:C1028),AVERAGE(C1028:C1029),AVERAGE(C1029:C1030),AVERAGE(C1030:C1031),AVERAGE(C1031:C1032),AVERAGE(C1032:C1033),AVERAGE(C1033:C1034))</f>
        <v>108.9045</v>
      </c>
      <c r="I1027" s="11">
        <f t="shared" si="30"/>
        <v>43714</v>
      </c>
      <c r="J1027" s="11">
        <f t="shared" si="31"/>
        <v>43714</v>
      </c>
    </row>
    <row r="1028" spans="1:10" x14ac:dyDescent="0.35">
      <c r="A1028" s="19">
        <v>43714</v>
      </c>
      <c r="B1028" s="20">
        <v>15</v>
      </c>
      <c r="C1028" s="17">
        <v>54.773899999999998</v>
      </c>
      <c r="D1028" s="19">
        <v>43714</v>
      </c>
      <c r="E1028" s="20">
        <v>15</v>
      </c>
      <c r="I1028" s="11">
        <f t="shared" ref="I1028:I1091" si="32">A1028</f>
        <v>43714</v>
      </c>
      <c r="J1028" s="11" t="str">
        <f t="shared" ref="J1028:J1091" si="33">IF(F1028="","",IF(OR(F1028&gt;=80,G1028&gt;=80,H1028&gt;=80),I1028,""))</f>
        <v/>
      </c>
    </row>
    <row r="1029" spans="1:10" x14ac:dyDescent="0.35">
      <c r="A1029" s="19">
        <v>43714</v>
      </c>
      <c r="B1029" s="20">
        <v>16</v>
      </c>
      <c r="C1029" s="17">
        <v>58.286200000000001</v>
      </c>
      <c r="D1029" s="19">
        <v>43714</v>
      </c>
      <c r="E1029" s="20">
        <v>16</v>
      </c>
      <c r="I1029" s="11">
        <f t="shared" si="32"/>
        <v>43714</v>
      </c>
      <c r="J1029" s="11" t="str">
        <f t="shared" si="33"/>
        <v/>
      </c>
    </row>
    <row r="1030" spans="1:10" x14ac:dyDescent="0.35">
      <c r="A1030" s="19">
        <v>43714</v>
      </c>
      <c r="B1030" s="20">
        <v>17</v>
      </c>
      <c r="C1030" s="17">
        <v>59.015999999999998</v>
      </c>
      <c r="D1030" s="19">
        <v>43714</v>
      </c>
      <c r="E1030" s="20">
        <v>17</v>
      </c>
      <c r="I1030" s="11">
        <f t="shared" si="32"/>
        <v>43714</v>
      </c>
      <c r="J1030" s="11" t="str">
        <f t="shared" si="33"/>
        <v/>
      </c>
    </row>
    <row r="1031" spans="1:10" x14ac:dyDescent="0.35">
      <c r="A1031" s="19">
        <v>43714</v>
      </c>
      <c r="B1031" s="20">
        <v>18</v>
      </c>
      <c r="C1031" s="17">
        <v>75.254499999999993</v>
      </c>
      <c r="D1031" s="19">
        <v>43714</v>
      </c>
      <c r="E1031" s="20">
        <v>18</v>
      </c>
      <c r="H1031" s="18"/>
      <c r="I1031" s="11">
        <f t="shared" si="32"/>
        <v>43714</v>
      </c>
      <c r="J1031" s="11" t="str">
        <f t="shared" si="33"/>
        <v/>
      </c>
    </row>
    <row r="1032" spans="1:10" x14ac:dyDescent="0.35">
      <c r="A1032" s="19">
        <v>43714</v>
      </c>
      <c r="B1032" s="20">
        <v>19</v>
      </c>
      <c r="C1032" s="17">
        <v>109.7701</v>
      </c>
      <c r="D1032" s="19">
        <v>43714</v>
      </c>
      <c r="E1032" s="20">
        <v>19</v>
      </c>
      <c r="I1032" s="11">
        <f t="shared" si="32"/>
        <v>43714</v>
      </c>
      <c r="J1032" s="11" t="str">
        <f t="shared" si="33"/>
        <v/>
      </c>
    </row>
    <row r="1033" spans="1:10" x14ac:dyDescent="0.35">
      <c r="A1033" s="19">
        <v>43714</v>
      </c>
      <c r="B1033" s="20">
        <v>20</v>
      </c>
      <c r="C1033" s="17">
        <v>108.0389</v>
      </c>
      <c r="D1033" s="19">
        <v>43714</v>
      </c>
      <c r="E1033" s="20">
        <v>20</v>
      </c>
      <c r="I1033" s="11">
        <f t="shared" si="32"/>
        <v>43714</v>
      </c>
      <c r="J1033" s="11" t="str">
        <f t="shared" si="33"/>
        <v/>
      </c>
    </row>
    <row r="1034" spans="1:10" x14ac:dyDescent="0.35">
      <c r="A1034" s="19">
        <v>43714</v>
      </c>
      <c r="B1034" s="20">
        <v>21</v>
      </c>
      <c r="C1034" s="17">
        <v>61.446800000000003</v>
      </c>
      <c r="D1034" s="19">
        <v>43714</v>
      </c>
      <c r="E1034" s="20">
        <v>21</v>
      </c>
      <c r="I1034" s="11">
        <f t="shared" si="32"/>
        <v>43714</v>
      </c>
      <c r="J1034" s="11" t="str">
        <f t="shared" si="33"/>
        <v/>
      </c>
    </row>
    <row r="1035" spans="1:10" x14ac:dyDescent="0.35">
      <c r="A1035" s="19">
        <v>43715</v>
      </c>
      <c r="B1035" s="20">
        <v>14</v>
      </c>
      <c r="C1035" s="17">
        <v>32.016399999999997</v>
      </c>
      <c r="D1035" s="19">
        <v>43715</v>
      </c>
      <c r="E1035" s="20">
        <v>14</v>
      </c>
      <c r="F1035" s="18">
        <f>MAX(AVERAGE(C1035:C1038),AVERAGE(C1036:C1039),AVERAGE(C1037:C1040),AVERAGE(C1038:C1041),AVERAGE(C1039:C1042))</f>
        <v>54.023274999999998</v>
      </c>
      <c r="G1035" s="18">
        <f>MAX(AVERAGE(C1035:C1037),AVERAGE(C1036:C1038),AVERAGE(C1037:C1039),AVERAGE(C1038:C1040),AVERAGE(C1039:C1041),AVERAGE(C1040:C1042))</f>
        <v>56.635333333333335</v>
      </c>
      <c r="H1035" s="18">
        <f>MAX(AVERAGE(C1035:C1036),AVERAGE(C1036:C1037),AVERAGE(C1037:C1038),AVERAGE(C1038:C1039),AVERAGE(C1039:C1040),AVERAGE(C1040:C1041),AVERAGE(C1041:C1042))</f>
        <v>60.467849999999999</v>
      </c>
      <c r="I1035" s="11">
        <f t="shared" si="32"/>
        <v>43715</v>
      </c>
      <c r="J1035" s="11" t="str">
        <f t="shared" si="33"/>
        <v/>
      </c>
    </row>
    <row r="1036" spans="1:10" x14ac:dyDescent="0.35">
      <c r="A1036" s="19">
        <v>43715</v>
      </c>
      <c r="B1036" s="20">
        <v>15</v>
      </c>
      <c r="C1036" s="17">
        <v>37.349899999999998</v>
      </c>
      <c r="D1036" s="19">
        <v>43715</v>
      </c>
      <c r="E1036" s="20">
        <v>15</v>
      </c>
      <c r="I1036" s="11">
        <f t="shared" si="32"/>
        <v>43715</v>
      </c>
      <c r="J1036" s="11" t="str">
        <f t="shared" si="33"/>
        <v/>
      </c>
    </row>
    <row r="1037" spans="1:10" x14ac:dyDescent="0.35">
      <c r="A1037" s="19">
        <v>43715</v>
      </c>
      <c r="B1037" s="20">
        <v>16</v>
      </c>
      <c r="C1037" s="17">
        <v>41.370899999999999</v>
      </c>
      <c r="D1037" s="19">
        <v>43715</v>
      </c>
      <c r="E1037" s="20">
        <v>16</v>
      </c>
      <c r="I1037" s="11">
        <f t="shared" si="32"/>
        <v>43715</v>
      </c>
      <c r="J1037" s="11" t="str">
        <f t="shared" si="33"/>
        <v/>
      </c>
    </row>
    <row r="1038" spans="1:10" x14ac:dyDescent="0.35">
      <c r="A1038" s="19">
        <v>43715</v>
      </c>
      <c r="B1038" s="20">
        <v>17</v>
      </c>
      <c r="C1038" s="17">
        <v>40.721400000000003</v>
      </c>
      <c r="D1038" s="19">
        <v>43715</v>
      </c>
      <c r="E1038" s="20">
        <v>17</v>
      </c>
      <c r="I1038" s="11">
        <f t="shared" si="32"/>
        <v>43715</v>
      </c>
      <c r="J1038" s="11" t="str">
        <f t="shared" si="33"/>
        <v/>
      </c>
    </row>
    <row r="1039" spans="1:10" x14ac:dyDescent="0.35">
      <c r="A1039" s="19">
        <v>43715</v>
      </c>
      <c r="B1039" s="20">
        <v>18</v>
      </c>
      <c r="C1039" s="17">
        <v>48.970300000000002</v>
      </c>
      <c r="D1039" s="19">
        <v>43715</v>
      </c>
      <c r="E1039" s="20">
        <v>18</v>
      </c>
      <c r="I1039" s="11">
        <f t="shared" si="32"/>
        <v>43715</v>
      </c>
      <c r="J1039" s="11" t="str">
        <f t="shared" si="33"/>
        <v/>
      </c>
    </row>
    <row r="1040" spans="1:10" x14ac:dyDescent="0.35">
      <c r="A1040" s="19">
        <v>43715</v>
      </c>
      <c r="B1040" s="20">
        <v>19</v>
      </c>
      <c r="C1040" s="17">
        <v>61.889499999999998</v>
      </c>
      <c r="D1040" s="19">
        <v>43715</v>
      </c>
      <c r="E1040" s="20">
        <v>19</v>
      </c>
      <c r="I1040" s="11">
        <f t="shared" si="32"/>
        <v>43715</v>
      </c>
      <c r="J1040" s="11" t="str">
        <f t="shared" si="33"/>
        <v/>
      </c>
    </row>
    <row r="1041" spans="1:10" x14ac:dyDescent="0.35">
      <c r="A1041" s="19">
        <v>43715</v>
      </c>
      <c r="B1041" s="20">
        <v>20</v>
      </c>
      <c r="C1041" s="17">
        <v>59.046199999999999</v>
      </c>
      <c r="D1041" s="19">
        <v>43715</v>
      </c>
      <c r="E1041" s="20">
        <v>20</v>
      </c>
      <c r="H1041" s="18"/>
      <c r="I1041" s="11">
        <f t="shared" si="32"/>
        <v>43715</v>
      </c>
      <c r="J1041" s="11" t="str">
        <f t="shared" si="33"/>
        <v/>
      </c>
    </row>
    <row r="1042" spans="1:10" x14ac:dyDescent="0.35">
      <c r="A1042" s="19">
        <v>43715</v>
      </c>
      <c r="B1042" s="20">
        <v>21</v>
      </c>
      <c r="C1042" s="17">
        <v>46.187100000000001</v>
      </c>
      <c r="D1042" s="19">
        <v>43715</v>
      </c>
      <c r="E1042" s="20">
        <v>21</v>
      </c>
      <c r="I1042" s="11">
        <f t="shared" si="32"/>
        <v>43715</v>
      </c>
      <c r="J1042" s="11" t="str">
        <f t="shared" si="33"/>
        <v/>
      </c>
    </row>
    <row r="1043" spans="1:10" x14ac:dyDescent="0.35">
      <c r="A1043" s="19">
        <v>43716</v>
      </c>
      <c r="B1043" s="20">
        <v>14</v>
      </c>
      <c r="C1043" s="17">
        <v>21.0351</v>
      </c>
      <c r="D1043" s="19">
        <v>43716</v>
      </c>
      <c r="E1043" s="20">
        <v>14</v>
      </c>
      <c r="F1043" s="18">
        <f>MAX(AVERAGE(C1043:C1046),AVERAGE(C1044:C1047),AVERAGE(C1045:C1048),AVERAGE(C1046:C1049),AVERAGE(C1047:C1050))</f>
        <v>44.4084</v>
      </c>
      <c r="G1043" s="18">
        <f>MAX(AVERAGE(C1043:C1045),AVERAGE(C1044:C1046),AVERAGE(C1045:C1047),AVERAGE(C1046:C1048),AVERAGE(C1047:C1049),AVERAGE(C1048:C1050))</f>
        <v>47.39993333333333</v>
      </c>
      <c r="H1043" s="18">
        <f>MAX(AVERAGE(C1043:C1044),AVERAGE(C1044:C1045),AVERAGE(C1045:C1046),AVERAGE(C1046:C1047),AVERAGE(C1047:C1048),AVERAGE(C1048:C1049),AVERAGE(C1049:C1050))</f>
        <v>49.5246</v>
      </c>
      <c r="I1043" s="11">
        <f t="shared" si="32"/>
        <v>43716</v>
      </c>
      <c r="J1043" s="11" t="str">
        <f t="shared" si="33"/>
        <v/>
      </c>
    </row>
    <row r="1044" spans="1:10" x14ac:dyDescent="0.35">
      <c r="A1044" s="19">
        <v>43716</v>
      </c>
      <c r="B1044" s="20">
        <v>15</v>
      </c>
      <c r="C1044" s="17">
        <v>23.763300000000001</v>
      </c>
      <c r="D1044" s="19">
        <v>43716</v>
      </c>
      <c r="E1044" s="20">
        <v>15</v>
      </c>
      <c r="I1044" s="11">
        <f t="shared" si="32"/>
        <v>43716</v>
      </c>
      <c r="J1044" s="11" t="str">
        <f t="shared" si="33"/>
        <v/>
      </c>
    </row>
    <row r="1045" spans="1:10" x14ac:dyDescent="0.35">
      <c r="A1045" s="19">
        <v>43716</v>
      </c>
      <c r="B1045" s="20">
        <v>16</v>
      </c>
      <c r="C1045" s="17">
        <v>27.066600000000001</v>
      </c>
      <c r="D1045" s="19">
        <v>43716</v>
      </c>
      <c r="E1045" s="20">
        <v>16</v>
      </c>
      <c r="I1045" s="11">
        <f t="shared" si="32"/>
        <v>43716</v>
      </c>
      <c r="J1045" s="11" t="str">
        <f t="shared" si="33"/>
        <v/>
      </c>
    </row>
    <row r="1046" spans="1:10" x14ac:dyDescent="0.35">
      <c r="A1046" s="19">
        <v>43716</v>
      </c>
      <c r="B1046" s="20">
        <v>17</v>
      </c>
      <c r="C1046" s="17">
        <v>27.373799999999999</v>
      </c>
      <c r="D1046" s="19">
        <v>43716</v>
      </c>
      <c r="E1046" s="20">
        <v>17</v>
      </c>
      <c r="I1046" s="11">
        <f t="shared" si="32"/>
        <v>43716</v>
      </c>
      <c r="J1046" s="11" t="str">
        <f t="shared" si="33"/>
        <v/>
      </c>
    </row>
    <row r="1047" spans="1:10" x14ac:dyDescent="0.35">
      <c r="A1047" s="19">
        <v>43716</v>
      </c>
      <c r="B1047" s="20">
        <v>18</v>
      </c>
      <c r="C1047" s="17">
        <v>35.433799999999998</v>
      </c>
      <c r="D1047" s="19">
        <v>43716</v>
      </c>
      <c r="E1047" s="20">
        <v>18</v>
      </c>
      <c r="I1047" s="11">
        <f t="shared" si="32"/>
        <v>43716</v>
      </c>
      <c r="J1047" s="11" t="str">
        <f t="shared" si="33"/>
        <v/>
      </c>
    </row>
    <row r="1048" spans="1:10" x14ac:dyDescent="0.35">
      <c r="A1048" s="19">
        <v>43716</v>
      </c>
      <c r="B1048" s="20">
        <v>19</v>
      </c>
      <c r="C1048" s="17">
        <v>45.963000000000001</v>
      </c>
      <c r="D1048" s="19">
        <v>43716</v>
      </c>
      <c r="E1048" s="20">
        <v>19</v>
      </c>
      <c r="I1048" s="11">
        <f t="shared" si="32"/>
        <v>43716</v>
      </c>
      <c r="J1048" s="11" t="str">
        <f t="shared" si="33"/>
        <v/>
      </c>
    </row>
    <row r="1049" spans="1:10" x14ac:dyDescent="0.35">
      <c r="A1049" s="19">
        <v>43716</v>
      </c>
      <c r="B1049" s="20">
        <v>20</v>
      </c>
      <c r="C1049" s="17">
        <v>53.086199999999998</v>
      </c>
      <c r="D1049" s="19">
        <v>43716</v>
      </c>
      <c r="E1049" s="20">
        <v>20</v>
      </c>
      <c r="I1049" s="11">
        <f t="shared" si="32"/>
        <v>43716</v>
      </c>
      <c r="J1049" s="11" t="str">
        <f t="shared" si="33"/>
        <v/>
      </c>
    </row>
    <row r="1050" spans="1:10" x14ac:dyDescent="0.35">
      <c r="A1050" s="19">
        <v>43716</v>
      </c>
      <c r="B1050" s="20">
        <v>21</v>
      </c>
      <c r="C1050" s="17">
        <v>43.150599999999997</v>
      </c>
      <c r="D1050" s="19">
        <v>43716</v>
      </c>
      <c r="E1050" s="20">
        <v>21</v>
      </c>
      <c r="I1050" s="11">
        <f t="shared" si="32"/>
        <v>43716</v>
      </c>
      <c r="J1050" s="11" t="str">
        <f t="shared" si="33"/>
        <v/>
      </c>
    </row>
    <row r="1051" spans="1:10" x14ac:dyDescent="0.35">
      <c r="A1051" s="19">
        <v>43717</v>
      </c>
      <c r="B1051" s="20">
        <v>14</v>
      </c>
      <c r="C1051" s="17">
        <v>30.5427</v>
      </c>
      <c r="D1051" s="19">
        <v>43717</v>
      </c>
      <c r="E1051" s="20">
        <v>14</v>
      </c>
      <c r="F1051" s="18">
        <f>MAX(AVERAGE(C1051:C1054),AVERAGE(C1052:C1055),AVERAGE(C1053:C1056),AVERAGE(C1054:C1057),AVERAGE(C1055:C1058))</f>
        <v>52.315474999999992</v>
      </c>
      <c r="G1051" s="18">
        <f>MAX(AVERAGE(C1051:C1053),AVERAGE(C1052:C1054),AVERAGE(C1053:C1055),AVERAGE(C1054:C1056),AVERAGE(C1055:C1057),AVERAGE(C1056:C1058))</f>
        <v>54.256433333333327</v>
      </c>
      <c r="H1051" s="18">
        <f>MAX(AVERAGE(C1051:C1052),AVERAGE(C1052:C1053),AVERAGE(C1053:C1054),AVERAGE(C1054:C1055),AVERAGE(C1055:C1056),AVERAGE(C1056:C1057),AVERAGE(C1057:C1058))</f>
        <v>57.41995</v>
      </c>
      <c r="I1051" s="11">
        <f t="shared" si="32"/>
        <v>43717</v>
      </c>
      <c r="J1051" s="11" t="str">
        <f t="shared" si="33"/>
        <v/>
      </c>
    </row>
    <row r="1052" spans="1:10" x14ac:dyDescent="0.35">
      <c r="A1052" s="19">
        <v>43717</v>
      </c>
      <c r="B1052" s="20">
        <v>15</v>
      </c>
      <c r="C1052" s="17">
        <v>35.7301</v>
      </c>
      <c r="D1052" s="19">
        <v>43717</v>
      </c>
      <c r="E1052" s="20">
        <v>15</v>
      </c>
      <c r="I1052" s="11">
        <f t="shared" si="32"/>
        <v>43717</v>
      </c>
      <c r="J1052" s="11" t="str">
        <f t="shared" si="33"/>
        <v/>
      </c>
    </row>
    <row r="1053" spans="1:10" x14ac:dyDescent="0.35">
      <c r="A1053" s="19">
        <v>43717</v>
      </c>
      <c r="B1053" s="20">
        <v>16</v>
      </c>
      <c r="C1053" s="17">
        <v>39.3538</v>
      </c>
      <c r="D1053" s="19">
        <v>43717</v>
      </c>
      <c r="E1053" s="20">
        <v>16</v>
      </c>
      <c r="H1053" s="18"/>
      <c r="I1053" s="11">
        <f t="shared" si="32"/>
        <v>43717</v>
      </c>
      <c r="J1053" s="11" t="str">
        <f t="shared" si="33"/>
        <v/>
      </c>
    </row>
    <row r="1054" spans="1:10" x14ac:dyDescent="0.35">
      <c r="A1054" s="19">
        <v>43717</v>
      </c>
      <c r="B1054" s="20">
        <v>17</v>
      </c>
      <c r="C1054" s="17">
        <v>36.6098</v>
      </c>
      <c r="D1054" s="19">
        <v>43717</v>
      </c>
      <c r="E1054" s="20">
        <v>17</v>
      </c>
      <c r="I1054" s="11">
        <f t="shared" si="32"/>
        <v>43717</v>
      </c>
      <c r="J1054" s="11" t="str">
        <f t="shared" si="33"/>
        <v/>
      </c>
    </row>
    <row r="1055" spans="1:10" x14ac:dyDescent="0.35">
      <c r="A1055" s="19">
        <v>43717</v>
      </c>
      <c r="B1055" s="20">
        <v>18</v>
      </c>
      <c r="C1055" s="17">
        <v>46.492600000000003</v>
      </c>
      <c r="D1055" s="19">
        <v>43717</v>
      </c>
      <c r="E1055" s="20">
        <v>18</v>
      </c>
      <c r="I1055" s="11">
        <f t="shared" si="32"/>
        <v>43717</v>
      </c>
      <c r="J1055" s="11" t="str">
        <f t="shared" si="33"/>
        <v/>
      </c>
    </row>
    <row r="1056" spans="1:10" x14ac:dyDescent="0.35">
      <c r="A1056" s="19">
        <v>43717</v>
      </c>
      <c r="B1056" s="20">
        <v>19</v>
      </c>
      <c r="C1056" s="17">
        <v>54.741900000000001</v>
      </c>
      <c r="D1056" s="19">
        <v>43717</v>
      </c>
      <c r="E1056" s="20">
        <v>19</v>
      </c>
      <c r="I1056" s="11">
        <f t="shared" si="32"/>
        <v>43717</v>
      </c>
      <c r="J1056" s="11" t="str">
        <f t="shared" si="33"/>
        <v/>
      </c>
    </row>
    <row r="1057" spans="1:10" x14ac:dyDescent="0.35">
      <c r="A1057" s="19">
        <v>43717</v>
      </c>
      <c r="B1057" s="20">
        <v>20</v>
      </c>
      <c r="C1057" s="17">
        <v>60.097999999999999</v>
      </c>
      <c r="D1057" s="19">
        <v>43717</v>
      </c>
      <c r="E1057" s="20">
        <v>20</v>
      </c>
      <c r="I1057" s="11">
        <f t="shared" si="32"/>
        <v>43717</v>
      </c>
      <c r="J1057" s="11" t="str">
        <f t="shared" si="33"/>
        <v/>
      </c>
    </row>
    <row r="1058" spans="1:10" x14ac:dyDescent="0.35">
      <c r="A1058" s="19">
        <v>43717</v>
      </c>
      <c r="B1058" s="20">
        <v>21</v>
      </c>
      <c r="C1058" s="17">
        <v>47.929400000000001</v>
      </c>
      <c r="D1058" s="19">
        <v>43717</v>
      </c>
      <c r="E1058" s="20">
        <v>21</v>
      </c>
      <c r="I1058" s="11">
        <f t="shared" si="32"/>
        <v>43717</v>
      </c>
      <c r="J1058" s="11" t="str">
        <f t="shared" si="33"/>
        <v/>
      </c>
    </row>
    <row r="1059" spans="1:10" x14ac:dyDescent="0.35">
      <c r="A1059" s="19">
        <v>43718</v>
      </c>
      <c r="B1059" s="20">
        <v>14</v>
      </c>
      <c r="C1059" s="17">
        <v>29.7105</v>
      </c>
      <c r="D1059" s="19">
        <v>43718</v>
      </c>
      <c r="E1059" s="20">
        <v>14</v>
      </c>
      <c r="F1059" s="18">
        <f>MAX(AVERAGE(C1059:C1062),AVERAGE(C1060:C1063),AVERAGE(C1061:C1064),AVERAGE(C1062:C1065),AVERAGE(C1063:C1066))</f>
        <v>48.604374999999997</v>
      </c>
      <c r="G1059" s="18">
        <f>MAX(AVERAGE(C1059:C1061),AVERAGE(C1060:C1062),AVERAGE(C1061:C1063),AVERAGE(C1062:C1064),AVERAGE(C1063:C1065),AVERAGE(C1064:C1066))</f>
        <v>49.962766666666674</v>
      </c>
      <c r="H1059" s="18">
        <f>MAX(AVERAGE(C1059:C1060),AVERAGE(C1060:C1061),AVERAGE(C1061:C1062),AVERAGE(C1062:C1063),AVERAGE(C1063:C1064),AVERAGE(C1064:C1065),AVERAGE(C1065:C1066))</f>
        <v>52.040950000000002</v>
      </c>
      <c r="I1059" s="11">
        <f t="shared" si="32"/>
        <v>43718</v>
      </c>
      <c r="J1059" s="11" t="str">
        <f t="shared" si="33"/>
        <v/>
      </c>
    </row>
    <row r="1060" spans="1:10" x14ac:dyDescent="0.35">
      <c r="A1060" s="19">
        <v>43718</v>
      </c>
      <c r="B1060" s="20">
        <v>15</v>
      </c>
      <c r="C1060" s="17">
        <v>28.183199999999999</v>
      </c>
      <c r="D1060" s="19">
        <v>43718</v>
      </c>
      <c r="E1060" s="20">
        <v>15</v>
      </c>
      <c r="I1060" s="11">
        <f t="shared" si="32"/>
        <v>43718</v>
      </c>
      <c r="J1060" s="11" t="str">
        <f t="shared" si="33"/>
        <v/>
      </c>
    </row>
    <row r="1061" spans="1:10" x14ac:dyDescent="0.35">
      <c r="A1061" s="19">
        <v>43718</v>
      </c>
      <c r="B1061" s="20">
        <v>16</v>
      </c>
      <c r="C1061" s="17">
        <v>30.1066</v>
      </c>
      <c r="D1061" s="19">
        <v>43718</v>
      </c>
      <c r="E1061" s="20">
        <v>16</v>
      </c>
      <c r="I1061" s="11">
        <f t="shared" si="32"/>
        <v>43718</v>
      </c>
      <c r="J1061" s="11" t="str">
        <f t="shared" si="33"/>
        <v/>
      </c>
    </row>
    <row r="1062" spans="1:10" x14ac:dyDescent="0.35">
      <c r="A1062" s="19">
        <v>43718</v>
      </c>
      <c r="B1062" s="20">
        <v>17</v>
      </c>
      <c r="C1062" s="17">
        <v>30.5367</v>
      </c>
      <c r="D1062" s="19">
        <v>43718</v>
      </c>
      <c r="E1062" s="20">
        <v>17</v>
      </c>
      <c r="I1062" s="11">
        <f t="shared" si="32"/>
        <v>43718</v>
      </c>
      <c r="J1062" s="11" t="str">
        <f t="shared" si="33"/>
        <v/>
      </c>
    </row>
    <row r="1063" spans="1:10" x14ac:dyDescent="0.35">
      <c r="A1063" s="19">
        <v>43718</v>
      </c>
      <c r="B1063" s="20">
        <v>18</v>
      </c>
      <c r="C1063" s="17">
        <v>44.529200000000003</v>
      </c>
      <c r="D1063" s="19">
        <v>43718</v>
      </c>
      <c r="E1063" s="20">
        <v>18</v>
      </c>
      <c r="I1063" s="11">
        <f t="shared" si="32"/>
        <v>43718</v>
      </c>
      <c r="J1063" s="11" t="str">
        <f t="shared" si="33"/>
        <v/>
      </c>
    </row>
    <row r="1064" spans="1:10" x14ac:dyDescent="0.35">
      <c r="A1064" s="19">
        <v>43718</v>
      </c>
      <c r="B1064" s="20">
        <v>19</v>
      </c>
      <c r="C1064" s="17">
        <v>47.990400000000001</v>
      </c>
      <c r="D1064" s="19">
        <v>43718</v>
      </c>
      <c r="E1064" s="20">
        <v>19</v>
      </c>
      <c r="I1064" s="11">
        <f t="shared" si="32"/>
        <v>43718</v>
      </c>
      <c r="J1064" s="11" t="str">
        <f t="shared" si="33"/>
        <v/>
      </c>
    </row>
    <row r="1065" spans="1:10" x14ac:dyDescent="0.35">
      <c r="A1065" s="19">
        <v>43718</v>
      </c>
      <c r="B1065" s="20">
        <v>20</v>
      </c>
      <c r="C1065" s="17">
        <v>56.091500000000003</v>
      </c>
      <c r="D1065" s="19">
        <v>43718</v>
      </c>
      <c r="E1065" s="20">
        <v>20</v>
      </c>
      <c r="I1065" s="11">
        <f t="shared" si="32"/>
        <v>43718</v>
      </c>
      <c r="J1065" s="11" t="str">
        <f t="shared" si="33"/>
        <v/>
      </c>
    </row>
    <row r="1066" spans="1:10" x14ac:dyDescent="0.35">
      <c r="A1066" s="19">
        <v>43718</v>
      </c>
      <c r="B1066" s="20">
        <v>21</v>
      </c>
      <c r="C1066" s="17">
        <v>45.806399999999996</v>
      </c>
      <c r="D1066" s="19">
        <v>43718</v>
      </c>
      <c r="E1066" s="20">
        <v>21</v>
      </c>
      <c r="I1066" s="11">
        <f t="shared" si="32"/>
        <v>43718</v>
      </c>
      <c r="J1066" s="11" t="str">
        <f t="shared" si="33"/>
        <v/>
      </c>
    </row>
    <row r="1067" spans="1:10" x14ac:dyDescent="0.35">
      <c r="A1067" s="19">
        <v>43719</v>
      </c>
      <c r="B1067" s="20">
        <v>14</v>
      </c>
      <c r="C1067" s="17">
        <v>36.724299999999999</v>
      </c>
      <c r="D1067" s="19">
        <v>43719</v>
      </c>
      <c r="E1067" s="20">
        <v>14</v>
      </c>
      <c r="F1067" s="18">
        <f>MAX(AVERAGE(C1067:C1070),AVERAGE(C1068:C1071),AVERAGE(C1069:C1072),AVERAGE(C1070:C1073),AVERAGE(C1071:C1074))</f>
        <v>57.002900000000004</v>
      </c>
      <c r="G1067" s="18">
        <f>MAX(AVERAGE(C1067:C1069),AVERAGE(C1068:C1070),AVERAGE(C1069:C1071),AVERAGE(C1070:C1072),AVERAGE(C1071:C1073),AVERAGE(C1072:C1074))</f>
        <v>60.35456666666667</v>
      </c>
      <c r="H1067" s="18">
        <f>MAX(AVERAGE(C1067:C1068),AVERAGE(C1068:C1069),AVERAGE(C1069:C1070),AVERAGE(C1070:C1071),AVERAGE(C1071:C1072),AVERAGE(C1072:C1073),AVERAGE(C1073:C1074))</f>
        <v>66.110500000000002</v>
      </c>
      <c r="I1067" s="11">
        <f t="shared" si="32"/>
        <v>43719</v>
      </c>
      <c r="J1067" s="11" t="str">
        <f t="shared" si="33"/>
        <v/>
      </c>
    </row>
    <row r="1068" spans="1:10" x14ac:dyDescent="0.35">
      <c r="A1068" s="19">
        <v>43719</v>
      </c>
      <c r="B1068" s="20">
        <v>15</v>
      </c>
      <c r="C1068" s="17">
        <v>41.527900000000002</v>
      </c>
      <c r="D1068" s="19">
        <v>43719</v>
      </c>
      <c r="E1068" s="20">
        <v>15</v>
      </c>
      <c r="I1068" s="11">
        <f t="shared" si="32"/>
        <v>43719</v>
      </c>
      <c r="J1068" s="11" t="str">
        <f t="shared" si="33"/>
        <v/>
      </c>
    </row>
    <row r="1069" spans="1:10" x14ac:dyDescent="0.35">
      <c r="A1069" s="19">
        <v>43719</v>
      </c>
      <c r="B1069" s="20">
        <v>16</v>
      </c>
      <c r="C1069" s="17">
        <v>39.197200000000002</v>
      </c>
      <c r="D1069" s="19">
        <v>43719</v>
      </c>
      <c r="E1069" s="20">
        <v>16</v>
      </c>
      <c r="H1069" s="18"/>
      <c r="I1069" s="11">
        <f t="shared" si="32"/>
        <v>43719</v>
      </c>
      <c r="J1069" s="11" t="str">
        <f t="shared" si="33"/>
        <v/>
      </c>
    </row>
    <row r="1070" spans="1:10" x14ac:dyDescent="0.35">
      <c r="A1070" s="19">
        <v>43719</v>
      </c>
      <c r="B1070" s="20">
        <v>17</v>
      </c>
      <c r="C1070" s="17">
        <v>39.557899999999997</v>
      </c>
      <c r="D1070" s="19">
        <v>43719</v>
      </c>
      <c r="E1070" s="20">
        <v>17</v>
      </c>
      <c r="I1070" s="11">
        <f t="shared" si="32"/>
        <v>43719</v>
      </c>
      <c r="J1070" s="11" t="str">
        <f t="shared" si="33"/>
        <v/>
      </c>
    </row>
    <row r="1071" spans="1:10" x14ac:dyDescent="0.35">
      <c r="A1071" s="19">
        <v>43719</v>
      </c>
      <c r="B1071" s="20">
        <v>18</v>
      </c>
      <c r="C1071" s="17">
        <v>46.947899999999997</v>
      </c>
      <c r="D1071" s="19">
        <v>43719</v>
      </c>
      <c r="E1071" s="20">
        <v>18</v>
      </c>
      <c r="I1071" s="11">
        <f t="shared" si="32"/>
        <v>43719</v>
      </c>
      <c r="J1071" s="11" t="str">
        <f t="shared" si="33"/>
        <v/>
      </c>
    </row>
    <row r="1072" spans="1:10" x14ac:dyDescent="0.35">
      <c r="A1072" s="19">
        <v>43719</v>
      </c>
      <c r="B1072" s="20">
        <v>19</v>
      </c>
      <c r="C1072" s="17">
        <v>61.656799999999997</v>
      </c>
      <c r="D1072" s="19">
        <v>43719</v>
      </c>
      <c r="E1072" s="20">
        <v>19</v>
      </c>
      <c r="I1072" s="11">
        <f t="shared" si="32"/>
        <v>43719</v>
      </c>
      <c r="J1072" s="11" t="str">
        <f t="shared" si="33"/>
        <v/>
      </c>
    </row>
    <row r="1073" spans="1:10" x14ac:dyDescent="0.35">
      <c r="A1073" s="19">
        <v>43719</v>
      </c>
      <c r="B1073" s="20">
        <v>20</v>
      </c>
      <c r="C1073" s="17">
        <v>70.5642</v>
      </c>
      <c r="D1073" s="19">
        <v>43719</v>
      </c>
      <c r="E1073" s="20">
        <v>20</v>
      </c>
      <c r="I1073" s="11">
        <f t="shared" si="32"/>
        <v>43719</v>
      </c>
      <c r="J1073" s="11" t="str">
        <f t="shared" si="33"/>
        <v/>
      </c>
    </row>
    <row r="1074" spans="1:10" x14ac:dyDescent="0.35">
      <c r="A1074" s="19">
        <v>43719</v>
      </c>
      <c r="B1074" s="20">
        <v>21</v>
      </c>
      <c r="C1074" s="17">
        <v>48.842700000000001</v>
      </c>
      <c r="D1074" s="19">
        <v>43719</v>
      </c>
      <c r="E1074" s="20">
        <v>21</v>
      </c>
      <c r="I1074" s="11">
        <f t="shared" si="32"/>
        <v>43719</v>
      </c>
      <c r="J1074" s="11" t="str">
        <f t="shared" si="33"/>
        <v/>
      </c>
    </row>
    <row r="1075" spans="1:10" x14ac:dyDescent="0.35">
      <c r="A1075" s="19">
        <v>43720</v>
      </c>
      <c r="B1075" s="20">
        <v>14</v>
      </c>
      <c r="C1075" s="17">
        <v>37.0548</v>
      </c>
      <c r="D1075" s="19">
        <v>43720</v>
      </c>
      <c r="E1075" s="20">
        <v>14</v>
      </c>
      <c r="F1075" s="18">
        <f>MAX(AVERAGE(C1075:C1078),AVERAGE(C1076:C1079),AVERAGE(C1077:C1080),AVERAGE(C1078:C1081),AVERAGE(C1079:C1082))</f>
        <v>73.139949999999999</v>
      </c>
      <c r="G1075" s="18">
        <f>MAX(AVERAGE(C1075:C1077),AVERAGE(C1076:C1078),AVERAGE(C1077:C1079),AVERAGE(C1078:C1080),AVERAGE(C1079:C1081),AVERAGE(C1080:C1082))</f>
        <v>78.947000000000003</v>
      </c>
      <c r="H1075" s="18">
        <f>MAX(AVERAGE(C1075:C1076),AVERAGE(C1076:C1077),AVERAGE(C1077:C1078),AVERAGE(C1078:C1079),AVERAGE(C1079:C1080),AVERAGE(C1080:C1081),AVERAGE(C1081:C1082))</f>
        <v>88.994349999999997</v>
      </c>
      <c r="I1075" s="11">
        <f t="shared" si="32"/>
        <v>43720</v>
      </c>
      <c r="J1075" s="11">
        <f t="shared" si="33"/>
        <v>43720</v>
      </c>
    </row>
    <row r="1076" spans="1:10" x14ac:dyDescent="0.35">
      <c r="A1076" s="19">
        <v>43720</v>
      </c>
      <c r="B1076" s="20">
        <v>15</v>
      </c>
      <c r="C1076" s="17">
        <v>40.918300000000002</v>
      </c>
      <c r="D1076" s="19">
        <v>43720</v>
      </c>
      <c r="E1076" s="20">
        <v>15</v>
      </c>
      <c r="I1076" s="11">
        <f t="shared" si="32"/>
        <v>43720</v>
      </c>
      <c r="J1076" s="11" t="str">
        <f t="shared" si="33"/>
        <v/>
      </c>
    </row>
    <row r="1077" spans="1:10" x14ac:dyDescent="0.35">
      <c r="A1077" s="19">
        <v>43720</v>
      </c>
      <c r="B1077" s="20">
        <v>16</v>
      </c>
      <c r="C1077" s="17">
        <v>45.626199999999997</v>
      </c>
      <c r="D1077" s="19">
        <v>43720</v>
      </c>
      <c r="E1077" s="20">
        <v>16</v>
      </c>
      <c r="I1077" s="11">
        <f t="shared" si="32"/>
        <v>43720</v>
      </c>
      <c r="J1077" s="11" t="str">
        <f t="shared" si="33"/>
        <v/>
      </c>
    </row>
    <row r="1078" spans="1:10" x14ac:dyDescent="0.35">
      <c r="A1078" s="19">
        <v>43720</v>
      </c>
      <c r="B1078" s="20">
        <v>17</v>
      </c>
      <c r="C1078" s="17">
        <v>45.734999999999999</v>
      </c>
      <c r="D1078" s="19">
        <v>43720</v>
      </c>
      <c r="E1078" s="20">
        <v>17</v>
      </c>
      <c r="I1078" s="11">
        <f t="shared" si="32"/>
        <v>43720</v>
      </c>
      <c r="J1078" s="11" t="str">
        <f t="shared" si="33"/>
        <v/>
      </c>
    </row>
    <row r="1079" spans="1:10" x14ac:dyDescent="0.35">
      <c r="A1079" s="19">
        <v>43720</v>
      </c>
      <c r="B1079" s="20">
        <v>18</v>
      </c>
      <c r="C1079" s="17">
        <v>58.8523</v>
      </c>
      <c r="D1079" s="19">
        <v>43720</v>
      </c>
      <c r="E1079" s="20">
        <v>18</v>
      </c>
      <c r="H1079" s="18"/>
      <c r="I1079" s="11">
        <f t="shared" si="32"/>
        <v>43720</v>
      </c>
      <c r="J1079" s="11" t="str">
        <f t="shared" si="33"/>
        <v/>
      </c>
    </row>
    <row r="1080" spans="1:10" x14ac:dyDescent="0.35">
      <c r="A1080" s="19">
        <v>43720</v>
      </c>
      <c r="B1080" s="20">
        <v>19</v>
      </c>
      <c r="C1080" s="17">
        <v>89.415000000000006</v>
      </c>
      <c r="D1080" s="19">
        <v>43720</v>
      </c>
      <c r="E1080" s="20">
        <v>19</v>
      </c>
      <c r="I1080" s="11">
        <f t="shared" si="32"/>
        <v>43720</v>
      </c>
      <c r="J1080" s="11" t="str">
        <f t="shared" si="33"/>
        <v/>
      </c>
    </row>
    <row r="1081" spans="1:10" x14ac:dyDescent="0.35">
      <c r="A1081" s="19">
        <v>43720</v>
      </c>
      <c r="B1081" s="20">
        <v>20</v>
      </c>
      <c r="C1081" s="17">
        <v>88.573700000000002</v>
      </c>
      <c r="D1081" s="19">
        <v>43720</v>
      </c>
      <c r="E1081" s="20">
        <v>20</v>
      </c>
      <c r="I1081" s="11">
        <f t="shared" si="32"/>
        <v>43720</v>
      </c>
      <c r="J1081" s="11" t="str">
        <f t="shared" si="33"/>
        <v/>
      </c>
    </row>
    <row r="1082" spans="1:10" x14ac:dyDescent="0.35">
      <c r="A1082" s="19">
        <v>43720</v>
      </c>
      <c r="B1082" s="20">
        <v>21</v>
      </c>
      <c r="C1082" s="17">
        <v>55.718800000000002</v>
      </c>
      <c r="D1082" s="19">
        <v>43720</v>
      </c>
      <c r="E1082" s="20">
        <v>21</v>
      </c>
      <c r="I1082" s="11">
        <f t="shared" si="32"/>
        <v>43720</v>
      </c>
      <c r="J1082" s="11" t="str">
        <f t="shared" si="33"/>
        <v/>
      </c>
    </row>
    <row r="1083" spans="1:10" x14ac:dyDescent="0.35">
      <c r="A1083" s="19">
        <v>43721</v>
      </c>
      <c r="B1083" s="20">
        <v>14</v>
      </c>
      <c r="C1083" s="17">
        <v>42.9148</v>
      </c>
      <c r="D1083" s="19">
        <v>43721</v>
      </c>
      <c r="E1083" s="20">
        <v>14</v>
      </c>
      <c r="F1083" s="18">
        <f>MAX(AVERAGE(C1083:C1086),AVERAGE(C1084:C1087),AVERAGE(C1085:C1088),AVERAGE(C1086:C1089),AVERAGE(C1087:C1090))</f>
        <v>84.823700000000002</v>
      </c>
      <c r="G1083" s="18">
        <f>MAX(AVERAGE(C1083:C1085),AVERAGE(C1084:C1086),AVERAGE(C1085:C1087),AVERAGE(C1086:C1088),AVERAGE(C1087:C1089),AVERAGE(C1088:C1090))</f>
        <v>93.628900000000002</v>
      </c>
      <c r="H1083" s="18">
        <f>MAX(AVERAGE(C1083:C1084),AVERAGE(C1084:C1085),AVERAGE(C1085:C1086),AVERAGE(C1086:C1087),AVERAGE(C1087:C1088),AVERAGE(C1088:C1089),AVERAGE(C1089:C1090))</f>
        <v>104.7439</v>
      </c>
      <c r="I1083" s="11">
        <f t="shared" si="32"/>
        <v>43721</v>
      </c>
      <c r="J1083" s="11">
        <f t="shared" si="33"/>
        <v>43721</v>
      </c>
    </row>
    <row r="1084" spans="1:10" x14ac:dyDescent="0.35">
      <c r="A1084" s="19">
        <v>43721</v>
      </c>
      <c r="B1084" s="20">
        <v>15</v>
      </c>
      <c r="C1084" s="17">
        <v>47.7164</v>
      </c>
      <c r="D1084" s="19">
        <v>43721</v>
      </c>
      <c r="E1084" s="20">
        <v>15</v>
      </c>
      <c r="I1084" s="11">
        <f t="shared" si="32"/>
        <v>43721</v>
      </c>
      <c r="J1084" s="11" t="str">
        <f t="shared" si="33"/>
        <v/>
      </c>
    </row>
    <row r="1085" spans="1:10" x14ac:dyDescent="0.35">
      <c r="A1085" s="19">
        <v>43721</v>
      </c>
      <c r="B1085" s="20">
        <v>16</v>
      </c>
      <c r="C1085" s="17">
        <v>49.939900000000002</v>
      </c>
      <c r="D1085" s="19">
        <v>43721</v>
      </c>
      <c r="E1085" s="20">
        <v>16</v>
      </c>
      <c r="I1085" s="11">
        <f t="shared" si="32"/>
        <v>43721</v>
      </c>
      <c r="J1085" s="11" t="str">
        <f t="shared" si="33"/>
        <v/>
      </c>
    </row>
    <row r="1086" spans="1:10" x14ac:dyDescent="0.35">
      <c r="A1086" s="19">
        <v>43721</v>
      </c>
      <c r="B1086" s="20">
        <v>17</v>
      </c>
      <c r="C1086" s="17">
        <v>56.034300000000002</v>
      </c>
      <c r="D1086" s="19">
        <v>43721</v>
      </c>
      <c r="E1086" s="20">
        <v>17</v>
      </c>
      <c r="I1086" s="11">
        <f t="shared" si="32"/>
        <v>43721</v>
      </c>
      <c r="J1086" s="11" t="str">
        <f t="shared" si="33"/>
        <v/>
      </c>
    </row>
    <row r="1087" spans="1:10" x14ac:dyDescent="0.35">
      <c r="A1087" s="19">
        <v>43721</v>
      </c>
      <c r="B1087" s="20">
        <v>18</v>
      </c>
      <c r="C1087" s="17">
        <v>71.398899999999998</v>
      </c>
      <c r="D1087" s="19">
        <v>43721</v>
      </c>
      <c r="E1087" s="20">
        <v>18</v>
      </c>
      <c r="I1087" s="11">
        <f t="shared" si="32"/>
        <v>43721</v>
      </c>
      <c r="J1087" s="11" t="str">
        <f t="shared" si="33"/>
        <v/>
      </c>
    </row>
    <row r="1088" spans="1:10" x14ac:dyDescent="0.35">
      <c r="A1088" s="19">
        <v>43721</v>
      </c>
      <c r="B1088" s="20">
        <v>19</v>
      </c>
      <c r="C1088" s="17">
        <v>115.0779</v>
      </c>
      <c r="D1088" s="19">
        <v>43721</v>
      </c>
      <c r="E1088" s="20">
        <v>19</v>
      </c>
      <c r="I1088" s="11">
        <f t="shared" si="32"/>
        <v>43721</v>
      </c>
      <c r="J1088" s="11" t="str">
        <f t="shared" si="33"/>
        <v/>
      </c>
    </row>
    <row r="1089" spans="1:10" x14ac:dyDescent="0.35">
      <c r="A1089" s="19">
        <v>43721</v>
      </c>
      <c r="B1089" s="20">
        <v>20</v>
      </c>
      <c r="C1089" s="17">
        <v>94.409899999999993</v>
      </c>
      <c r="D1089" s="19">
        <v>43721</v>
      </c>
      <c r="E1089" s="20">
        <v>20</v>
      </c>
      <c r="H1089" s="18"/>
      <c r="I1089" s="11">
        <f t="shared" si="32"/>
        <v>43721</v>
      </c>
      <c r="J1089" s="11" t="str">
        <f t="shared" si="33"/>
        <v/>
      </c>
    </row>
    <row r="1090" spans="1:10" x14ac:dyDescent="0.35">
      <c r="A1090" s="19">
        <v>43721</v>
      </c>
      <c r="B1090" s="20">
        <v>21</v>
      </c>
      <c r="C1090" s="17">
        <v>58.408099999999997</v>
      </c>
      <c r="D1090" s="19">
        <v>43721</v>
      </c>
      <c r="E1090" s="20">
        <v>21</v>
      </c>
      <c r="I1090" s="11">
        <f t="shared" si="32"/>
        <v>43721</v>
      </c>
      <c r="J1090" s="11" t="str">
        <f t="shared" si="33"/>
        <v/>
      </c>
    </row>
    <row r="1091" spans="1:10" x14ac:dyDescent="0.35">
      <c r="A1091" s="19">
        <v>43722</v>
      </c>
      <c r="B1091" s="20">
        <v>14</v>
      </c>
      <c r="C1091" s="17">
        <v>34.038699999999999</v>
      </c>
      <c r="D1091" s="19">
        <v>43722</v>
      </c>
      <c r="E1091" s="20">
        <v>14</v>
      </c>
      <c r="F1091" s="18">
        <f>MAX(AVERAGE(C1091:C1094),AVERAGE(C1092:C1095),AVERAGE(C1093:C1096),AVERAGE(C1094:C1097),AVERAGE(C1095:C1098))</f>
        <v>61.659975000000003</v>
      </c>
      <c r="G1091" s="18">
        <f>MAX(AVERAGE(C1091:C1093),AVERAGE(C1092:C1094),AVERAGE(C1093:C1095),AVERAGE(C1094:C1096),AVERAGE(C1095:C1097),AVERAGE(C1096:C1098))</f>
        <v>66.546499999999995</v>
      </c>
      <c r="H1091" s="18">
        <f>MAX(AVERAGE(C1091:C1092),AVERAGE(C1092:C1093),AVERAGE(C1093:C1094),AVERAGE(C1094:C1095),AVERAGE(C1095:C1096),AVERAGE(C1096:C1097),AVERAGE(C1097:C1098))</f>
        <v>72.992000000000004</v>
      </c>
      <c r="I1091" s="11">
        <f t="shared" si="32"/>
        <v>43722</v>
      </c>
      <c r="J1091" s="11" t="str">
        <f t="shared" si="33"/>
        <v/>
      </c>
    </row>
    <row r="1092" spans="1:10" x14ac:dyDescent="0.35">
      <c r="A1092" s="19">
        <v>43722</v>
      </c>
      <c r="B1092" s="20">
        <v>15</v>
      </c>
      <c r="C1092" s="17">
        <v>40.838200000000001</v>
      </c>
      <c r="D1092" s="19">
        <v>43722</v>
      </c>
      <c r="E1092" s="20">
        <v>15</v>
      </c>
      <c r="I1092" s="11">
        <f t="shared" ref="I1092:I1155" si="34">A1092</f>
        <v>43722</v>
      </c>
      <c r="J1092" s="11" t="str">
        <f t="shared" ref="J1092:J1155" si="35">IF(F1092="","",IF(OR(F1092&gt;=80,G1092&gt;=80,H1092&gt;=80),I1092,""))</f>
        <v/>
      </c>
    </row>
    <row r="1093" spans="1:10" x14ac:dyDescent="0.35">
      <c r="A1093" s="19">
        <v>43722</v>
      </c>
      <c r="B1093" s="20">
        <v>16</v>
      </c>
      <c r="C1093" s="17">
        <v>42.317999999999998</v>
      </c>
      <c r="D1093" s="19">
        <v>43722</v>
      </c>
      <c r="E1093" s="20">
        <v>16</v>
      </c>
      <c r="I1093" s="11">
        <f t="shared" si="34"/>
        <v>43722</v>
      </c>
      <c r="J1093" s="11" t="str">
        <f t="shared" si="35"/>
        <v/>
      </c>
    </row>
    <row r="1094" spans="1:10" x14ac:dyDescent="0.35">
      <c r="A1094" s="19">
        <v>43722</v>
      </c>
      <c r="B1094" s="20">
        <v>17</v>
      </c>
      <c r="C1094" s="17">
        <v>46.305</v>
      </c>
      <c r="D1094" s="19">
        <v>43722</v>
      </c>
      <c r="E1094" s="20">
        <v>17</v>
      </c>
      <c r="I1094" s="11">
        <f t="shared" si="34"/>
        <v>43722</v>
      </c>
      <c r="J1094" s="11" t="str">
        <f t="shared" si="35"/>
        <v/>
      </c>
    </row>
    <row r="1095" spans="1:10" x14ac:dyDescent="0.35">
      <c r="A1095" s="19">
        <v>43722</v>
      </c>
      <c r="B1095" s="20">
        <v>18</v>
      </c>
      <c r="C1095" s="17">
        <v>53.655500000000004</v>
      </c>
      <c r="D1095" s="19">
        <v>43722</v>
      </c>
      <c r="E1095" s="20">
        <v>18</v>
      </c>
      <c r="I1095" s="11">
        <f t="shared" si="34"/>
        <v>43722</v>
      </c>
      <c r="J1095" s="11" t="str">
        <f t="shared" si="35"/>
        <v/>
      </c>
    </row>
    <row r="1096" spans="1:10" x14ac:dyDescent="0.35">
      <c r="A1096" s="19">
        <v>43722</v>
      </c>
      <c r="B1096" s="20">
        <v>19</v>
      </c>
      <c r="C1096" s="17">
        <v>80.567300000000003</v>
      </c>
      <c r="D1096" s="19">
        <v>43722</v>
      </c>
      <c r="E1096" s="20">
        <v>19</v>
      </c>
      <c r="I1096" s="11">
        <f t="shared" si="34"/>
        <v>43722</v>
      </c>
      <c r="J1096" s="11" t="str">
        <f t="shared" si="35"/>
        <v/>
      </c>
    </row>
    <row r="1097" spans="1:10" x14ac:dyDescent="0.35">
      <c r="A1097" s="19">
        <v>43722</v>
      </c>
      <c r="B1097" s="20">
        <v>20</v>
      </c>
      <c r="C1097" s="17">
        <v>65.416700000000006</v>
      </c>
      <c r="D1097" s="19">
        <v>43722</v>
      </c>
      <c r="E1097" s="20">
        <v>20</v>
      </c>
      <c r="I1097" s="11">
        <f t="shared" si="34"/>
        <v>43722</v>
      </c>
      <c r="J1097" s="11" t="str">
        <f t="shared" si="35"/>
        <v/>
      </c>
    </row>
    <row r="1098" spans="1:10" x14ac:dyDescent="0.35">
      <c r="A1098" s="19">
        <v>43722</v>
      </c>
      <c r="B1098" s="20">
        <v>21</v>
      </c>
      <c r="C1098" s="17">
        <v>47.000399999999999</v>
      </c>
      <c r="D1098" s="19">
        <v>43722</v>
      </c>
      <c r="E1098" s="20">
        <v>21</v>
      </c>
      <c r="I1098" s="11">
        <f t="shared" si="34"/>
        <v>43722</v>
      </c>
      <c r="J1098" s="11" t="str">
        <f t="shared" si="35"/>
        <v/>
      </c>
    </row>
    <row r="1099" spans="1:10" x14ac:dyDescent="0.35">
      <c r="A1099" s="19">
        <v>43723</v>
      </c>
      <c r="B1099" s="20">
        <v>14</v>
      </c>
      <c r="C1099" s="17">
        <v>33.828200000000002</v>
      </c>
      <c r="D1099" s="19">
        <v>43723</v>
      </c>
      <c r="E1099" s="20">
        <v>14</v>
      </c>
      <c r="F1099" s="18">
        <f>MAX(AVERAGE(C1099:C1102),AVERAGE(C1100:C1103),AVERAGE(C1101:C1104),AVERAGE(C1102:C1105),AVERAGE(C1103:C1106))</f>
        <v>51.876775000000002</v>
      </c>
      <c r="G1099" s="18">
        <f>MAX(AVERAGE(C1099:C1101),AVERAGE(C1100:C1102),AVERAGE(C1101:C1103),AVERAGE(C1102:C1104),AVERAGE(C1103:C1105),AVERAGE(C1104:C1106))</f>
        <v>53.594799999999999</v>
      </c>
      <c r="H1099" s="18">
        <f>MAX(AVERAGE(C1099:C1100),AVERAGE(C1100:C1101),AVERAGE(C1101:C1102),AVERAGE(C1102:C1103),AVERAGE(C1103:C1104),AVERAGE(C1104:C1105),AVERAGE(C1105:C1106))</f>
        <v>55.604150000000004</v>
      </c>
      <c r="I1099" s="11">
        <f t="shared" si="34"/>
        <v>43723</v>
      </c>
      <c r="J1099" s="11" t="str">
        <f t="shared" si="35"/>
        <v/>
      </c>
    </row>
    <row r="1100" spans="1:10" x14ac:dyDescent="0.35">
      <c r="A1100" s="19">
        <v>43723</v>
      </c>
      <c r="B1100" s="20">
        <v>15</v>
      </c>
      <c r="C1100" s="17">
        <v>37.490499999999997</v>
      </c>
      <c r="D1100" s="19">
        <v>43723</v>
      </c>
      <c r="E1100" s="20">
        <v>15</v>
      </c>
      <c r="I1100" s="11">
        <f t="shared" si="34"/>
        <v>43723</v>
      </c>
      <c r="J1100" s="11" t="str">
        <f t="shared" si="35"/>
        <v/>
      </c>
    </row>
    <row r="1101" spans="1:10" x14ac:dyDescent="0.35">
      <c r="A1101" s="19">
        <v>43723</v>
      </c>
      <c r="B1101" s="20">
        <v>16</v>
      </c>
      <c r="C1101" s="17">
        <v>41.313499999999998</v>
      </c>
      <c r="D1101" s="19">
        <v>43723</v>
      </c>
      <c r="E1101" s="20">
        <v>16</v>
      </c>
      <c r="I1101" s="11">
        <f t="shared" si="34"/>
        <v>43723</v>
      </c>
      <c r="J1101" s="11" t="str">
        <f t="shared" si="35"/>
        <v/>
      </c>
    </row>
    <row r="1102" spans="1:10" x14ac:dyDescent="0.35">
      <c r="A1102" s="19">
        <v>43723</v>
      </c>
      <c r="B1102" s="20">
        <v>17</v>
      </c>
      <c r="C1102" s="17">
        <v>41.8232</v>
      </c>
      <c r="D1102" s="19">
        <v>43723</v>
      </c>
      <c r="E1102" s="20">
        <v>17</v>
      </c>
      <c r="I1102" s="11">
        <f t="shared" si="34"/>
        <v>43723</v>
      </c>
      <c r="J1102" s="11" t="str">
        <f t="shared" si="35"/>
        <v/>
      </c>
    </row>
    <row r="1103" spans="1:10" x14ac:dyDescent="0.35">
      <c r="A1103" s="19">
        <v>43723</v>
      </c>
      <c r="B1103" s="20">
        <v>18</v>
      </c>
      <c r="C1103" s="17">
        <v>49.576099999999997</v>
      </c>
      <c r="D1103" s="19">
        <v>43723</v>
      </c>
      <c r="E1103" s="20">
        <v>18</v>
      </c>
      <c r="H1103" s="18"/>
      <c r="I1103" s="11">
        <f t="shared" si="34"/>
        <v>43723</v>
      </c>
      <c r="J1103" s="11" t="str">
        <f t="shared" si="35"/>
        <v/>
      </c>
    </row>
    <row r="1104" spans="1:10" x14ac:dyDescent="0.35">
      <c r="A1104" s="19">
        <v>43723</v>
      </c>
      <c r="B1104" s="20">
        <v>19</v>
      </c>
      <c r="C1104" s="17">
        <v>54.7941</v>
      </c>
      <c r="D1104" s="19">
        <v>43723</v>
      </c>
      <c r="E1104" s="20">
        <v>19</v>
      </c>
      <c r="I1104" s="11">
        <f t="shared" si="34"/>
        <v>43723</v>
      </c>
      <c r="J1104" s="11" t="str">
        <f t="shared" si="35"/>
        <v/>
      </c>
    </row>
    <row r="1105" spans="1:10" x14ac:dyDescent="0.35">
      <c r="A1105" s="19">
        <v>43723</v>
      </c>
      <c r="B1105" s="20">
        <v>20</v>
      </c>
      <c r="C1105" s="17">
        <v>56.414200000000001</v>
      </c>
      <c r="D1105" s="19">
        <v>43723</v>
      </c>
      <c r="E1105" s="20">
        <v>20</v>
      </c>
      <c r="I1105" s="11">
        <f t="shared" si="34"/>
        <v>43723</v>
      </c>
      <c r="J1105" s="11" t="str">
        <f t="shared" si="35"/>
        <v/>
      </c>
    </row>
    <row r="1106" spans="1:10" x14ac:dyDescent="0.35">
      <c r="A1106" s="19">
        <v>43723</v>
      </c>
      <c r="B1106" s="20">
        <v>21</v>
      </c>
      <c r="C1106" s="17">
        <v>46.722700000000003</v>
      </c>
      <c r="D1106" s="19">
        <v>43723</v>
      </c>
      <c r="E1106" s="20">
        <v>21</v>
      </c>
      <c r="I1106" s="11">
        <f t="shared" si="34"/>
        <v>43723</v>
      </c>
      <c r="J1106" s="11" t="str">
        <f t="shared" si="35"/>
        <v/>
      </c>
    </row>
    <row r="1107" spans="1:10" x14ac:dyDescent="0.35">
      <c r="A1107" s="19">
        <v>43724</v>
      </c>
      <c r="B1107" s="20">
        <v>14</v>
      </c>
      <c r="C1107" s="17">
        <v>34.675400000000003</v>
      </c>
      <c r="D1107" s="19">
        <v>43724</v>
      </c>
      <c r="E1107" s="20">
        <v>14</v>
      </c>
      <c r="F1107" s="18">
        <f>MAX(AVERAGE(C1107:C1110),AVERAGE(C1108:C1111),AVERAGE(C1109:C1112),AVERAGE(C1110:C1113),AVERAGE(C1111:C1114))</f>
        <v>48.692599999999999</v>
      </c>
      <c r="G1107" s="18">
        <f>MAX(AVERAGE(C1107:C1109),AVERAGE(C1108:C1110),AVERAGE(C1109:C1111),AVERAGE(C1110:C1112),AVERAGE(C1111:C1113),AVERAGE(C1112:C1114))</f>
        <v>50.871299999999998</v>
      </c>
      <c r="H1107" s="18">
        <f>MAX(AVERAGE(C1107:C1108),AVERAGE(C1108:C1109),AVERAGE(C1109:C1110),AVERAGE(C1110:C1111),AVERAGE(C1111:C1112),AVERAGE(C1112:C1113),AVERAGE(C1113:C1114))</f>
        <v>54.97495</v>
      </c>
      <c r="I1107" s="11">
        <f t="shared" si="34"/>
        <v>43724</v>
      </c>
      <c r="J1107" s="11" t="str">
        <f t="shared" si="35"/>
        <v/>
      </c>
    </row>
    <row r="1108" spans="1:10" x14ac:dyDescent="0.35">
      <c r="A1108" s="19">
        <v>43724</v>
      </c>
      <c r="B1108" s="20">
        <v>15</v>
      </c>
      <c r="C1108" s="17">
        <v>38.050699999999999</v>
      </c>
      <c r="D1108" s="19">
        <v>43724</v>
      </c>
      <c r="E1108" s="20">
        <v>15</v>
      </c>
      <c r="I1108" s="11">
        <f t="shared" si="34"/>
        <v>43724</v>
      </c>
      <c r="J1108" s="11" t="str">
        <f t="shared" si="35"/>
        <v/>
      </c>
    </row>
    <row r="1109" spans="1:10" x14ac:dyDescent="0.35">
      <c r="A1109" s="19">
        <v>43724</v>
      </c>
      <c r="B1109" s="20">
        <v>16</v>
      </c>
      <c r="C1109" s="17">
        <v>36.308900000000001</v>
      </c>
      <c r="D1109" s="19">
        <v>43724</v>
      </c>
      <c r="E1109" s="20">
        <v>16</v>
      </c>
      <c r="I1109" s="11">
        <f t="shared" si="34"/>
        <v>43724</v>
      </c>
      <c r="J1109" s="11" t="str">
        <f t="shared" si="35"/>
        <v/>
      </c>
    </row>
    <row r="1110" spans="1:10" x14ac:dyDescent="0.35">
      <c r="A1110" s="19">
        <v>43724</v>
      </c>
      <c r="B1110" s="20">
        <v>17</v>
      </c>
      <c r="C1110" s="17">
        <v>38.009799999999998</v>
      </c>
      <c r="D1110" s="19">
        <v>43724</v>
      </c>
      <c r="E1110" s="20">
        <v>17</v>
      </c>
      <c r="I1110" s="11">
        <f t="shared" si="34"/>
        <v>43724</v>
      </c>
      <c r="J1110" s="11" t="str">
        <f t="shared" si="35"/>
        <v/>
      </c>
    </row>
    <row r="1111" spans="1:10" x14ac:dyDescent="0.35">
      <c r="A1111" s="19">
        <v>43724</v>
      </c>
      <c r="B1111" s="20">
        <v>18</v>
      </c>
      <c r="C1111" s="17">
        <v>42.156500000000001</v>
      </c>
      <c r="D1111" s="19">
        <v>43724</v>
      </c>
      <c r="E1111" s="20">
        <v>18</v>
      </c>
      <c r="I1111" s="11">
        <f t="shared" si="34"/>
        <v>43724</v>
      </c>
      <c r="J1111" s="11" t="str">
        <f t="shared" si="35"/>
        <v/>
      </c>
    </row>
    <row r="1112" spans="1:10" x14ac:dyDescent="0.35">
      <c r="A1112" s="19">
        <v>43724</v>
      </c>
      <c r="B1112" s="20">
        <v>19</v>
      </c>
      <c r="C1112" s="17">
        <v>52.4251</v>
      </c>
      <c r="D1112" s="19">
        <v>43724</v>
      </c>
      <c r="E1112" s="20">
        <v>19</v>
      </c>
      <c r="I1112" s="11">
        <f t="shared" si="34"/>
        <v>43724</v>
      </c>
      <c r="J1112" s="11" t="str">
        <f t="shared" si="35"/>
        <v/>
      </c>
    </row>
    <row r="1113" spans="1:10" x14ac:dyDescent="0.35">
      <c r="A1113" s="19">
        <v>43724</v>
      </c>
      <c r="B1113" s="20">
        <v>20</v>
      </c>
      <c r="C1113" s="17">
        <v>57.524799999999999</v>
      </c>
      <c r="D1113" s="19">
        <v>43724</v>
      </c>
      <c r="E1113" s="20">
        <v>20</v>
      </c>
      <c r="I1113" s="11">
        <f t="shared" si="34"/>
        <v>43724</v>
      </c>
      <c r="J1113" s="11" t="str">
        <f t="shared" si="35"/>
        <v/>
      </c>
    </row>
    <row r="1114" spans="1:10" x14ac:dyDescent="0.35">
      <c r="A1114" s="19">
        <v>43724</v>
      </c>
      <c r="B1114" s="20">
        <v>21</v>
      </c>
      <c r="C1114" s="17">
        <v>42.664000000000001</v>
      </c>
      <c r="D1114" s="19">
        <v>43724</v>
      </c>
      <c r="E1114" s="20">
        <v>21</v>
      </c>
      <c r="I1114" s="11">
        <f t="shared" si="34"/>
        <v>43724</v>
      </c>
      <c r="J1114" s="11" t="str">
        <f t="shared" si="35"/>
        <v/>
      </c>
    </row>
    <row r="1115" spans="1:10" x14ac:dyDescent="0.35">
      <c r="A1115" s="19">
        <v>43725</v>
      </c>
      <c r="B1115" s="20">
        <v>14</v>
      </c>
      <c r="C1115" s="17">
        <v>37.913899999999998</v>
      </c>
      <c r="D1115" s="19">
        <v>43725</v>
      </c>
      <c r="E1115" s="20">
        <v>14</v>
      </c>
      <c r="F1115" s="18">
        <f>MAX(AVERAGE(C1115:C1118),AVERAGE(C1116:C1119),AVERAGE(C1117:C1120),AVERAGE(C1118:C1121),AVERAGE(C1119:C1122))</f>
        <v>50.036025000000002</v>
      </c>
      <c r="G1115" s="18">
        <f>MAX(AVERAGE(C1115:C1117),AVERAGE(C1116:C1118),AVERAGE(C1117:C1119),AVERAGE(C1118:C1120),AVERAGE(C1119:C1121),AVERAGE(C1120:C1122))</f>
        <v>51.818033333333339</v>
      </c>
      <c r="H1115" s="18">
        <f>MAX(AVERAGE(C1115:C1116),AVERAGE(C1116:C1117),AVERAGE(C1117:C1118),AVERAGE(C1118:C1119),AVERAGE(C1119:C1120),AVERAGE(C1120:C1121),AVERAGE(C1121:C1122))</f>
        <v>53.356650000000002</v>
      </c>
      <c r="I1115" s="11">
        <f t="shared" si="34"/>
        <v>43725</v>
      </c>
      <c r="J1115" s="11" t="str">
        <f t="shared" si="35"/>
        <v/>
      </c>
    </row>
    <row r="1116" spans="1:10" x14ac:dyDescent="0.35">
      <c r="A1116" s="19">
        <v>43725</v>
      </c>
      <c r="B1116" s="20">
        <v>15</v>
      </c>
      <c r="C1116" s="17">
        <v>43.6325</v>
      </c>
      <c r="D1116" s="19">
        <v>43725</v>
      </c>
      <c r="E1116" s="20">
        <v>15</v>
      </c>
      <c r="I1116" s="11">
        <f t="shared" si="34"/>
        <v>43725</v>
      </c>
      <c r="J1116" s="11" t="str">
        <f t="shared" si="35"/>
        <v/>
      </c>
    </row>
    <row r="1117" spans="1:10" x14ac:dyDescent="0.35">
      <c r="A1117" s="19">
        <v>43725</v>
      </c>
      <c r="B1117" s="20">
        <v>16</v>
      </c>
      <c r="C1117" s="17">
        <v>36.142299999999999</v>
      </c>
      <c r="D1117" s="19">
        <v>43725</v>
      </c>
      <c r="E1117" s="20">
        <v>16</v>
      </c>
      <c r="H1117" s="18"/>
      <c r="I1117" s="11">
        <f t="shared" si="34"/>
        <v>43725</v>
      </c>
      <c r="J1117" s="11" t="str">
        <f t="shared" si="35"/>
        <v/>
      </c>
    </row>
    <row r="1118" spans="1:10" x14ac:dyDescent="0.35">
      <c r="A1118" s="19">
        <v>43725</v>
      </c>
      <c r="B1118" s="20">
        <v>17</v>
      </c>
      <c r="C1118" s="17">
        <v>35.646500000000003</v>
      </c>
      <c r="D1118" s="19">
        <v>43725</v>
      </c>
      <c r="E1118" s="20">
        <v>17</v>
      </c>
      <c r="I1118" s="11">
        <f t="shared" si="34"/>
        <v>43725</v>
      </c>
      <c r="J1118" s="11" t="str">
        <f t="shared" si="35"/>
        <v/>
      </c>
    </row>
    <row r="1119" spans="1:10" x14ac:dyDescent="0.35">
      <c r="A1119" s="19">
        <v>43725</v>
      </c>
      <c r="B1119" s="20">
        <v>18</v>
      </c>
      <c r="C1119" s="17">
        <v>48.7408</v>
      </c>
      <c r="D1119" s="19">
        <v>43725</v>
      </c>
      <c r="E1119" s="20">
        <v>18</v>
      </c>
      <c r="I1119" s="11">
        <f t="shared" si="34"/>
        <v>43725</v>
      </c>
      <c r="J1119" s="11" t="str">
        <f t="shared" si="35"/>
        <v/>
      </c>
    </row>
    <row r="1120" spans="1:10" x14ac:dyDescent="0.35">
      <c r="A1120" s="19">
        <v>43725</v>
      </c>
      <c r="B1120" s="20">
        <v>19</v>
      </c>
      <c r="C1120" s="17">
        <v>52.286200000000001</v>
      </c>
      <c r="D1120" s="19">
        <v>43725</v>
      </c>
      <c r="E1120" s="20">
        <v>19</v>
      </c>
      <c r="I1120" s="11">
        <f t="shared" si="34"/>
        <v>43725</v>
      </c>
      <c r="J1120" s="11" t="str">
        <f t="shared" si="35"/>
        <v/>
      </c>
    </row>
    <row r="1121" spans="1:10" x14ac:dyDescent="0.35">
      <c r="A1121" s="19">
        <v>43725</v>
      </c>
      <c r="B1121" s="20">
        <v>20</v>
      </c>
      <c r="C1121" s="17">
        <v>54.427100000000003</v>
      </c>
      <c r="D1121" s="19">
        <v>43725</v>
      </c>
      <c r="E1121" s="20">
        <v>20</v>
      </c>
      <c r="I1121" s="11">
        <f t="shared" si="34"/>
        <v>43725</v>
      </c>
      <c r="J1121" s="11" t="str">
        <f t="shared" si="35"/>
        <v/>
      </c>
    </row>
    <row r="1122" spans="1:10" x14ac:dyDescent="0.35">
      <c r="A1122" s="19">
        <v>43725</v>
      </c>
      <c r="B1122" s="20">
        <v>21</v>
      </c>
      <c r="C1122" s="17">
        <v>44.69</v>
      </c>
      <c r="D1122" s="19">
        <v>43725</v>
      </c>
      <c r="E1122" s="20">
        <v>21</v>
      </c>
      <c r="I1122" s="11">
        <f t="shared" si="34"/>
        <v>43725</v>
      </c>
      <c r="J1122" s="11" t="str">
        <f t="shared" si="35"/>
        <v/>
      </c>
    </row>
    <row r="1123" spans="1:10" x14ac:dyDescent="0.35">
      <c r="A1123" s="19">
        <v>43726</v>
      </c>
      <c r="B1123" s="20">
        <v>14</v>
      </c>
      <c r="C1123" s="17">
        <v>29.264299999999999</v>
      </c>
      <c r="D1123" s="19">
        <v>43726</v>
      </c>
      <c r="E1123" s="20">
        <v>14</v>
      </c>
      <c r="F1123" s="18">
        <f>MAX(AVERAGE(C1123:C1126),AVERAGE(C1124:C1127),AVERAGE(C1125:C1128),AVERAGE(C1126:C1129),AVERAGE(C1127:C1130))</f>
        <v>48.543275000000001</v>
      </c>
      <c r="G1123" s="18">
        <f>MAX(AVERAGE(C1123:C1125),AVERAGE(C1124:C1126),AVERAGE(C1125:C1127),AVERAGE(C1126:C1128),AVERAGE(C1127:C1129),AVERAGE(C1128:C1130))</f>
        <v>49.825600000000001</v>
      </c>
      <c r="H1123" s="18">
        <f>MAX(AVERAGE(C1123:C1124),AVERAGE(C1124:C1125),AVERAGE(C1125:C1126),AVERAGE(C1126:C1127),AVERAGE(C1127:C1128),AVERAGE(C1128:C1129),AVERAGE(C1129:C1130))</f>
        <v>52.139449999999997</v>
      </c>
      <c r="I1123" s="11">
        <f t="shared" si="34"/>
        <v>43726</v>
      </c>
      <c r="J1123" s="11" t="str">
        <f t="shared" si="35"/>
        <v/>
      </c>
    </row>
    <row r="1124" spans="1:10" x14ac:dyDescent="0.35">
      <c r="A1124" s="19">
        <v>43726</v>
      </c>
      <c r="B1124" s="20">
        <v>15</v>
      </c>
      <c r="C1124" s="17">
        <v>30.729500000000002</v>
      </c>
      <c r="D1124" s="19">
        <v>43726</v>
      </c>
      <c r="E1124" s="20">
        <v>15</v>
      </c>
      <c r="I1124" s="11">
        <f t="shared" si="34"/>
        <v>43726</v>
      </c>
      <c r="J1124" s="11" t="str">
        <f t="shared" si="35"/>
        <v/>
      </c>
    </row>
    <row r="1125" spans="1:10" x14ac:dyDescent="0.35">
      <c r="A1125" s="19">
        <v>43726</v>
      </c>
      <c r="B1125" s="20">
        <v>16</v>
      </c>
      <c r="C1125" s="17">
        <v>34.0441</v>
      </c>
      <c r="D1125" s="19">
        <v>43726</v>
      </c>
      <c r="E1125" s="20">
        <v>16</v>
      </c>
      <c r="I1125" s="11">
        <f t="shared" si="34"/>
        <v>43726</v>
      </c>
      <c r="J1125" s="11" t="str">
        <f t="shared" si="35"/>
        <v/>
      </c>
    </row>
    <row r="1126" spans="1:10" x14ac:dyDescent="0.35">
      <c r="A1126" s="19">
        <v>43726</v>
      </c>
      <c r="B1126" s="20">
        <v>17</v>
      </c>
      <c r="C1126" s="17">
        <v>34.000999999999998</v>
      </c>
      <c r="D1126" s="19">
        <v>43726</v>
      </c>
      <c r="E1126" s="20">
        <v>17</v>
      </c>
      <c r="I1126" s="11">
        <f t="shared" si="34"/>
        <v>43726</v>
      </c>
      <c r="J1126" s="11" t="str">
        <f t="shared" si="35"/>
        <v/>
      </c>
    </row>
    <row r="1127" spans="1:10" x14ac:dyDescent="0.35">
      <c r="A1127" s="19">
        <v>43726</v>
      </c>
      <c r="B1127" s="20">
        <v>18</v>
      </c>
      <c r="C1127" s="17">
        <v>44.696300000000001</v>
      </c>
      <c r="D1127" s="19">
        <v>43726</v>
      </c>
      <c r="E1127" s="20">
        <v>18</v>
      </c>
      <c r="H1127" s="18"/>
      <c r="I1127" s="11">
        <f t="shared" si="34"/>
        <v>43726</v>
      </c>
      <c r="J1127" s="11" t="str">
        <f t="shared" si="35"/>
        <v/>
      </c>
    </row>
    <row r="1128" spans="1:10" x14ac:dyDescent="0.35">
      <c r="A1128" s="19">
        <v>43726</v>
      </c>
      <c r="B1128" s="20">
        <v>19</v>
      </c>
      <c r="C1128" s="17">
        <v>50.453299999999999</v>
      </c>
      <c r="D1128" s="19">
        <v>43726</v>
      </c>
      <c r="E1128" s="20">
        <v>19</v>
      </c>
      <c r="I1128" s="11">
        <f t="shared" si="34"/>
        <v>43726</v>
      </c>
      <c r="J1128" s="11" t="str">
        <f t="shared" si="35"/>
        <v/>
      </c>
    </row>
    <row r="1129" spans="1:10" x14ac:dyDescent="0.35">
      <c r="A1129" s="19">
        <v>43726</v>
      </c>
      <c r="B1129" s="20">
        <v>20</v>
      </c>
      <c r="C1129" s="17">
        <v>53.825600000000001</v>
      </c>
      <c r="D1129" s="19">
        <v>43726</v>
      </c>
      <c r="E1129" s="20">
        <v>20</v>
      </c>
      <c r="I1129" s="11">
        <f t="shared" si="34"/>
        <v>43726</v>
      </c>
      <c r="J1129" s="11" t="str">
        <f t="shared" si="35"/>
        <v/>
      </c>
    </row>
    <row r="1130" spans="1:10" x14ac:dyDescent="0.35">
      <c r="A1130" s="19">
        <v>43726</v>
      </c>
      <c r="B1130" s="20">
        <v>21</v>
      </c>
      <c r="C1130" s="17">
        <v>45.197899999999997</v>
      </c>
      <c r="D1130" s="19">
        <v>43726</v>
      </c>
      <c r="E1130" s="20">
        <v>21</v>
      </c>
      <c r="I1130" s="11">
        <f t="shared" si="34"/>
        <v>43726</v>
      </c>
      <c r="J1130" s="11" t="str">
        <f t="shared" si="35"/>
        <v/>
      </c>
    </row>
    <row r="1131" spans="1:10" x14ac:dyDescent="0.35">
      <c r="A1131" s="19">
        <v>43727</v>
      </c>
      <c r="B1131" s="20">
        <v>14</v>
      </c>
      <c r="C1131" s="17">
        <v>24.972999999999999</v>
      </c>
      <c r="D1131" s="19">
        <v>43727</v>
      </c>
      <c r="E1131" s="20">
        <v>14</v>
      </c>
      <c r="F1131" s="18">
        <f>MAX(AVERAGE(C1131:C1134),AVERAGE(C1132:C1135),AVERAGE(C1133:C1136),AVERAGE(C1134:C1137),AVERAGE(C1135:C1138))</f>
        <v>48.920124999999999</v>
      </c>
      <c r="G1131" s="18">
        <f>MAX(AVERAGE(C1131:C1133),AVERAGE(C1132:C1134),AVERAGE(C1133:C1135),AVERAGE(C1134:C1136),AVERAGE(C1135:C1137),AVERAGE(C1136:C1138))</f>
        <v>52.159400000000005</v>
      </c>
      <c r="H1131" s="18">
        <f>MAX(AVERAGE(C1131:C1132),AVERAGE(C1132:C1133),AVERAGE(C1133:C1134),AVERAGE(C1134:C1135),AVERAGE(C1135:C1136),AVERAGE(C1136:C1137),AVERAGE(C1137:C1138))</f>
        <v>54.07255</v>
      </c>
      <c r="I1131" s="11">
        <f t="shared" si="34"/>
        <v>43727</v>
      </c>
      <c r="J1131" s="11" t="str">
        <f t="shared" si="35"/>
        <v/>
      </c>
    </row>
    <row r="1132" spans="1:10" x14ac:dyDescent="0.35">
      <c r="A1132" s="19">
        <v>43727</v>
      </c>
      <c r="B1132" s="20">
        <v>15</v>
      </c>
      <c r="C1132" s="17">
        <v>25.640699999999999</v>
      </c>
      <c r="D1132" s="19">
        <v>43727</v>
      </c>
      <c r="E1132" s="20">
        <v>15</v>
      </c>
      <c r="I1132" s="11">
        <f t="shared" si="34"/>
        <v>43727</v>
      </c>
      <c r="J1132" s="11" t="str">
        <f t="shared" si="35"/>
        <v/>
      </c>
    </row>
    <row r="1133" spans="1:10" x14ac:dyDescent="0.35">
      <c r="A1133" s="19">
        <v>43727</v>
      </c>
      <c r="B1133" s="20">
        <v>16</v>
      </c>
      <c r="C1133" s="17">
        <v>27.845600000000001</v>
      </c>
      <c r="D1133" s="19">
        <v>43727</v>
      </c>
      <c r="E1133" s="20">
        <v>16</v>
      </c>
      <c r="I1133" s="11">
        <f t="shared" si="34"/>
        <v>43727</v>
      </c>
      <c r="J1133" s="11" t="str">
        <f t="shared" si="35"/>
        <v/>
      </c>
    </row>
    <row r="1134" spans="1:10" x14ac:dyDescent="0.35">
      <c r="A1134" s="19">
        <v>43727</v>
      </c>
      <c r="B1134" s="20">
        <v>17</v>
      </c>
      <c r="C1134" s="17">
        <v>26.479299999999999</v>
      </c>
      <c r="D1134" s="19">
        <v>43727</v>
      </c>
      <c r="E1134" s="20">
        <v>17</v>
      </c>
      <c r="I1134" s="11">
        <f t="shared" si="34"/>
        <v>43727</v>
      </c>
      <c r="J1134" s="11" t="str">
        <f t="shared" si="35"/>
        <v/>
      </c>
    </row>
    <row r="1135" spans="1:10" x14ac:dyDescent="0.35">
      <c r="A1135" s="19">
        <v>43727</v>
      </c>
      <c r="B1135" s="20">
        <v>18</v>
      </c>
      <c r="C1135" s="17">
        <v>39.202300000000001</v>
      </c>
      <c r="D1135" s="19">
        <v>43727</v>
      </c>
      <c r="E1135" s="20">
        <v>18</v>
      </c>
      <c r="I1135" s="11">
        <f t="shared" si="34"/>
        <v>43727</v>
      </c>
      <c r="J1135" s="11" t="str">
        <f t="shared" si="35"/>
        <v/>
      </c>
    </row>
    <row r="1136" spans="1:10" x14ac:dyDescent="0.35">
      <c r="A1136" s="19">
        <v>43727</v>
      </c>
      <c r="B1136" s="20">
        <v>19</v>
      </c>
      <c r="C1136" s="17">
        <v>49.792299999999997</v>
      </c>
      <c r="D1136" s="19">
        <v>43727</v>
      </c>
      <c r="E1136" s="20">
        <v>19</v>
      </c>
      <c r="I1136" s="11">
        <f t="shared" si="34"/>
        <v>43727</v>
      </c>
      <c r="J1136" s="11" t="str">
        <f t="shared" si="35"/>
        <v/>
      </c>
    </row>
    <row r="1137" spans="1:10" x14ac:dyDescent="0.35">
      <c r="A1137" s="19">
        <v>43727</v>
      </c>
      <c r="B1137" s="20">
        <v>20</v>
      </c>
      <c r="C1137" s="17">
        <v>58.352800000000002</v>
      </c>
      <c r="D1137" s="19">
        <v>43727</v>
      </c>
      <c r="E1137" s="20">
        <v>20</v>
      </c>
      <c r="H1137" s="18"/>
      <c r="I1137" s="11">
        <f t="shared" si="34"/>
        <v>43727</v>
      </c>
      <c r="J1137" s="11" t="str">
        <f t="shared" si="35"/>
        <v/>
      </c>
    </row>
    <row r="1138" spans="1:10" x14ac:dyDescent="0.35">
      <c r="A1138" s="19">
        <v>43727</v>
      </c>
      <c r="B1138" s="20">
        <v>21</v>
      </c>
      <c r="C1138" s="17">
        <v>48.333100000000002</v>
      </c>
      <c r="D1138" s="19">
        <v>43727</v>
      </c>
      <c r="E1138" s="20">
        <v>21</v>
      </c>
      <c r="I1138" s="11">
        <f t="shared" si="34"/>
        <v>43727</v>
      </c>
      <c r="J1138" s="11" t="str">
        <f t="shared" si="35"/>
        <v/>
      </c>
    </row>
    <row r="1139" spans="1:10" x14ac:dyDescent="0.35">
      <c r="A1139" s="19">
        <v>43728</v>
      </c>
      <c r="B1139" s="20">
        <v>14</v>
      </c>
      <c r="C1139" s="17">
        <v>31.625499999999999</v>
      </c>
      <c r="D1139" s="19">
        <v>43728</v>
      </c>
      <c r="E1139" s="20">
        <v>14</v>
      </c>
      <c r="F1139" s="18">
        <f>MAX(AVERAGE(C1139:C1142),AVERAGE(C1140:C1143),AVERAGE(C1141:C1144),AVERAGE(C1142:C1145),AVERAGE(C1143:C1146))</f>
        <v>52.940625000000004</v>
      </c>
      <c r="G1139" s="18">
        <f>MAX(AVERAGE(C1139:C1141),AVERAGE(C1140:C1142),AVERAGE(C1141:C1143),AVERAGE(C1142:C1144),AVERAGE(C1143:C1145),AVERAGE(C1144:C1146))</f>
        <v>54.96306666666667</v>
      </c>
      <c r="H1139" s="18">
        <f>MAX(AVERAGE(C1139:C1140),AVERAGE(C1140:C1141),AVERAGE(C1141:C1142),AVERAGE(C1142:C1143),AVERAGE(C1143:C1144),AVERAGE(C1144:C1145),AVERAGE(C1145:C1146))</f>
        <v>57.367050000000006</v>
      </c>
      <c r="I1139" s="11">
        <f t="shared" si="34"/>
        <v>43728</v>
      </c>
      <c r="J1139" s="11" t="str">
        <f t="shared" si="35"/>
        <v/>
      </c>
    </row>
    <row r="1140" spans="1:10" x14ac:dyDescent="0.35">
      <c r="A1140" s="19">
        <v>43728</v>
      </c>
      <c r="B1140" s="20">
        <v>15</v>
      </c>
      <c r="C1140" s="17">
        <v>35.1952</v>
      </c>
      <c r="D1140" s="19">
        <v>43728</v>
      </c>
      <c r="E1140" s="20">
        <v>15</v>
      </c>
      <c r="I1140" s="11">
        <f t="shared" si="34"/>
        <v>43728</v>
      </c>
      <c r="J1140" s="11" t="str">
        <f t="shared" si="35"/>
        <v/>
      </c>
    </row>
    <row r="1141" spans="1:10" x14ac:dyDescent="0.35">
      <c r="A1141" s="19">
        <v>43728</v>
      </c>
      <c r="B1141" s="20">
        <v>16</v>
      </c>
      <c r="C1141" s="17">
        <v>43.287300000000002</v>
      </c>
      <c r="D1141" s="19">
        <v>43728</v>
      </c>
      <c r="E1141" s="20">
        <v>16</v>
      </c>
      <c r="I1141" s="11">
        <f t="shared" si="34"/>
        <v>43728</v>
      </c>
      <c r="J1141" s="11" t="str">
        <f t="shared" si="35"/>
        <v/>
      </c>
    </row>
    <row r="1142" spans="1:10" x14ac:dyDescent="0.35">
      <c r="A1142" s="19">
        <v>43728</v>
      </c>
      <c r="B1142" s="20">
        <v>17</v>
      </c>
      <c r="C1142" s="17">
        <v>45.545099999999998</v>
      </c>
      <c r="D1142" s="19">
        <v>43728</v>
      </c>
      <c r="E1142" s="20">
        <v>17</v>
      </c>
      <c r="I1142" s="11">
        <f t="shared" si="34"/>
        <v>43728</v>
      </c>
      <c r="J1142" s="11" t="str">
        <f t="shared" si="35"/>
        <v/>
      </c>
    </row>
    <row r="1143" spans="1:10" x14ac:dyDescent="0.35">
      <c r="A1143" s="19">
        <v>43728</v>
      </c>
      <c r="B1143" s="20">
        <v>18</v>
      </c>
      <c r="C1143" s="17">
        <v>50.155099999999997</v>
      </c>
      <c r="D1143" s="19">
        <v>43728</v>
      </c>
      <c r="E1143" s="20">
        <v>18</v>
      </c>
      <c r="I1143" s="11">
        <f t="shared" si="34"/>
        <v>43728</v>
      </c>
      <c r="J1143" s="11" t="str">
        <f t="shared" si="35"/>
        <v/>
      </c>
    </row>
    <row r="1144" spans="1:10" x14ac:dyDescent="0.35">
      <c r="A1144" s="19">
        <v>43728</v>
      </c>
      <c r="B1144" s="20">
        <v>19</v>
      </c>
      <c r="C1144" s="17">
        <v>57.979500000000002</v>
      </c>
      <c r="D1144" s="19">
        <v>43728</v>
      </c>
      <c r="E1144" s="20">
        <v>19</v>
      </c>
      <c r="I1144" s="11">
        <f t="shared" si="34"/>
        <v>43728</v>
      </c>
      <c r="J1144" s="11" t="str">
        <f t="shared" si="35"/>
        <v/>
      </c>
    </row>
    <row r="1145" spans="1:10" x14ac:dyDescent="0.35">
      <c r="A1145" s="19">
        <v>43728</v>
      </c>
      <c r="B1145" s="20">
        <v>20</v>
      </c>
      <c r="C1145" s="17">
        <v>56.754600000000003</v>
      </c>
      <c r="D1145" s="19">
        <v>43728</v>
      </c>
      <c r="E1145" s="20">
        <v>20</v>
      </c>
      <c r="I1145" s="11">
        <f t="shared" si="34"/>
        <v>43728</v>
      </c>
      <c r="J1145" s="11" t="str">
        <f t="shared" si="35"/>
        <v/>
      </c>
    </row>
    <row r="1146" spans="1:10" x14ac:dyDescent="0.35">
      <c r="A1146" s="19">
        <v>43728</v>
      </c>
      <c r="B1146" s="20">
        <v>21</v>
      </c>
      <c r="C1146" s="17">
        <v>46.8733</v>
      </c>
      <c r="D1146" s="19">
        <v>43728</v>
      </c>
      <c r="E1146" s="20">
        <v>21</v>
      </c>
      <c r="I1146" s="11">
        <f t="shared" si="34"/>
        <v>43728</v>
      </c>
      <c r="J1146" s="11" t="str">
        <f t="shared" si="35"/>
        <v/>
      </c>
    </row>
    <row r="1147" spans="1:10" x14ac:dyDescent="0.35">
      <c r="A1147" s="19">
        <v>43729</v>
      </c>
      <c r="B1147" s="20">
        <v>14</v>
      </c>
      <c r="C1147" s="17">
        <v>24.511299999999999</v>
      </c>
      <c r="D1147" s="19">
        <v>43729</v>
      </c>
      <c r="E1147" s="20">
        <v>14</v>
      </c>
      <c r="F1147" s="18">
        <f>MAX(AVERAGE(C1147:C1150),AVERAGE(C1148:C1151),AVERAGE(C1149:C1152),AVERAGE(C1150:C1153),AVERAGE(C1151:C1154))</f>
        <v>52.580924999999993</v>
      </c>
      <c r="G1147" s="18">
        <f>MAX(AVERAGE(C1147:C1149),AVERAGE(C1148:C1150),AVERAGE(C1149:C1151),AVERAGE(C1150:C1152),AVERAGE(C1151:C1153),AVERAGE(C1152:C1154))</f>
        <v>55.486700000000006</v>
      </c>
      <c r="H1147" s="18">
        <f>MAX(AVERAGE(C1147:C1148),AVERAGE(C1148:C1149),AVERAGE(C1149:C1150),AVERAGE(C1150:C1151),AVERAGE(C1151:C1152),AVERAGE(C1152:C1153),AVERAGE(C1153:C1154))</f>
        <v>59.703749999999999</v>
      </c>
      <c r="I1147" s="11">
        <f t="shared" si="34"/>
        <v>43729</v>
      </c>
      <c r="J1147" s="11" t="str">
        <f t="shared" si="35"/>
        <v/>
      </c>
    </row>
    <row r="1148" spans="1:10" x14ac:dyDescent="0.35">
      <c r="A1148" s="19">
        <v>43729</v>
      </c>
      <c r="B1148" s="20">
        <v>15</v>
      </c>
      <c r="C1148" s="17">
        <v>30.684899999999999</v>
      </c>
      <c r="D1148" s="19">
        <v>43729</v>
      </c>
      <c r="E1148" s="20">
        <v>15</v>
      </c>
      <c r="I1148" s="11">
        <f t="shared" si="34"/>
        <v>43729</v>
      </c>
      <c r="J1148" s="11" t="str">
        <f t="shared" si="35"/>
        <v/>
      </c>
    </row>
    <row r="1149" spans="1:10" x14ac:dyDescent="0.35">
      <c r="A1149" s="19">
        <v>43729</v>
      </c>
      <c r="B1149" s="20">
        <v>16</v>
      </c>
      <c r="C1149" s="17">
        <v>32.202100000000002</v>
      </c>
      <c r="D1149" s="19">
        <v>43729</v>
      </c>
      <c r="E1149" s="20">
        <v>16</v>
      </c>
      <c r="I1149" s="11">
        <f t="shared" si="34"/>
        <v>43729</v>
      </c>
      <c r="J1149" s="11" t="str">
        <f t="shared" si="35"/>
        <v/>
      </c>
    </row>
    <row r="1150" spans="1:10" x14ac:dyDescent="0.35">
      <c r="A1150" s="19">
        <v>43729</v>
      </c>
      <c r="B1150" s="20">
        <v>17</v>
      </c>
      <c r="C1150" s="17">
        <v>40.0426</v>
      </c>
      <c r="D1150" s="19">
        <v>43729</v>
      </c>
      <c r="E1150" s="20">
        <v>17</v>
      </c>
      <c r="I1150" s="11">
        <f t="shared" si="34"/>
        <v>43729</v>
      </c>
      <c r="J1150" s="11" t="str">
        <f t="shared" si="35"/>
        <v/>
      </c>
    </row>
    <row r="1151" spans="1:10" x14ac:dyDescent="0.35">
      <c r="A1151" s="19">
        <v>43729</v>
      </c>
      <c r="B1151" s="20">
        <v>18</v>
      </c>
      <c r="C1151" s="17">
        <v>43.863599999999998</v>
      </c>
      <c r="D1151" s="19">
        <v>43729</v>
      </c>
      <c r="E1151" s="20">
        <v>18</v>
      </c>
      <c r="I1151" s="11">
        <f t="shared" si="34"/>
        <v>43729</v>
      </c>
      <c r="J1151" s="11" t="str">
        <f t="shared" si="35"/>
        <v/>
      </c>
    </row>
    <row r="1152" spans="1:10" x14ac:dyDescent="0.35">
      <c r="A1152" s="19">
        <v>43729</v>
      </c>
      <c r="B1152" s="20">
        <v>19</v>
      </c>
      <c r="C1152" s="17">
        <v>57.144300000000001</v>
      </c>
      <c r="D1152" s="19">
        <v>43729</v>
      </c>
      <c r="E1152" s="20">
        <v>19</v>
      </c>
      <c r="I1152" s="11">
        <f t="shared" si="34"/>
        <v>43729</v>
      </c>
      <c r="J1152" s="11" t="str">
        <f t="shared" si="35"/>
        <v/>
      </c>
    </row>
    <row r="1153" spans="1:10" x14ac:dyDescent="0.35">
      <c r="A1153" s="19">
        <v>43729</v>
      </c>
      <c r="B1153" s="20">
        <v>20</v>
      </c>
      <c r="C1153" s="17">
        <v>62.263199999999998</v>
      </c>
      <c r="D1153" s="19">
        <v>43729</v>
      </c>
      <c r="E1153" s="20">
        <v>20</v>
      </c>
      <c r="H1153" s="18"/>
      <c r="I1153" s="11">
        <f t="shared" si="34"/>
        <v>43729</v>
      </c>
      <c r="J1153" s="11" t="str">
        <f t="shared" si="35"/>
        <v/>
      </c>
    </row>
    <row r="1154" spans="1:10" x14ac:dyDescent="0.35">
      <c r="A1154" s="19">
        <v>43729</v>
      </c>
      <c r="B1154" s="20">
        <v>21</v>
      </c>
      <c r="C1154" s="17">
        <v>47.052599999999998</v>
      </c>
      <c r="D1154" s="19">
        <v>43729</v>
      </c>
      <c r="E1154" s="20">
        <v>21</v>
      </c>
      <c r="I1154" s="11">
        <f t="shared" si="34"/>
        <v>43729</v>
      </c>
      <c r="J1154" s="11" t="str">
        <f t="shared" si="35"/>
        <v/>
      </c>
    </row>
    <row r="1155" spans="1:10" x14ac:dyDescent="0.35">
      <c r="A1155" s="19">
        <v>43730</v>
      </c>
      <c r="B1155" s="20">
        <v>14</v>
      </c>
      <c r="C1155" s="17">
        <v>29.847999999999999</v>
      </c>
      <c r="D1155" s="19">
        <v>43730</v>
      </c>
      <c r="E1155" s="20">
        <v>14</v>
      </c>
      <c r="F1155" s="18">
        <f>MAX(AVERAGE(C1155:C1158),AVERAGE(C1156:C1159),AVERAGE(C1157:C1160),AVERAGE(C1158:C1161),AVERAGE(C1159:C1162))</f>
        <v>56.932025000000003</v>
      </c>
      <c r="G1155" s="18">
        <f>MAX(AVERAGE(C1155:C1157),AVERAGE(C1156:C1158),AVERAGE(C1157:C1159),AVERAGE(C1158:C1160),AVERAGE(C1159:C1161),AVERAGE(C1160:C1162))</f>
        <v>58.772700000000007</v>
      </c>
      <c r="H1155" s="18">
        <f>MAX(AVERAGE(C1155:C1156),AVERAGE(C1156:C1157),AVERAGE(C1157:C1158),AVERAGE(C1158:C1159),AVERAGE(C1159:C1160),AVERAGE(C1160:C1161),AVERAGE(C1161:C1162))</f>
        <v>62.067700000000002</v>
      </c>
      <c r="I1155" s="11">
        <f t="shared" si="34"/>
        <v>43730</v>
      </c>
      <c r="J1155" s="11" t="str">
        <f t="shared" si="35"/>
        <v/>
      </c>
    </row>
    <row r="1156" spans="1:10" x14ac:dyDescent="0.35">
      <c r="A1156" s="19">
        <v>43730</v>
      </c>
      <c r="B1156" s="20">
        <v>15</v>
      </c>
      <c r="C1156" s="17">
        <v>32.6723</v>
      </c>
      <c r="D1156" s="19">
        <v>43730</v>
      </c>
      <c r="E1156" s="20">
        <v>15</v>
      </c>
      <c r="I1156" s="11">
        <f t="shared" ref="I1156:I1219" si="36">A1156</f>
        <v>43730</v>
      </c>
      <c r="J1156" s="11" t="str">
        <f t="shared" ref="J1156:J1219" si="37">IF(F1156="","",IF(OR(F1156&gt;=80,G1156&gt;=80,H1156&gt;=80),I1156,""))</f>
        <v/>
      </c>
    </row>
    <row r="1157" spans="1:10" x14ac:dyDescent="0.35">
      <c r="A1157" s="19">
        <v>43730</v>
      </c>
      <c r="B1157" s="20">
        <v>16</v>
      </c>
      <c r="C1157" s="17">
        <v>34.1432</v>
      </c>
      <c r="D1157" s="19">
        <v>43730</v>
      </c>
      <c r="E1157" s="20">
        <v>16</v>
      </c>
      <c r="I1157" s="11">
        <f t="shared" si="36"/>
        <v>43730</v>
      </c>
      <c r="J1157" s="11" t="str">
        <f t="shared" si="37"/>
        <v/>
      </c>
    </row>
    <row r="1158" spans="1:10" x14ac:dyDescent="0.35">
      <c r="A1158" s="19">
        <v>43730</v>
      </c>
      <c r="B1158" s="20">
        <v>17</v>
      </c>
      <c r="C1158" s="17">
        <v>39.050899999999999</v>
      </c>
      <c r="D1158" s="19">
        <v>43730</v>
      </c>
      <c r="E1158" s="20">
        <v>17</v>
      </c>
      <c r="I1158" s="11">
        <f t="shared" si="36"/>
        <v>43730</v>
      </c>
      <c r="J1158" s="11" t="str">
        <f t="shared" si="37"/>
        <v/>
      </c>
    </row>
    <row r="1159" spans="1:10" x14ac:dyDescent="0.35">
      <c r="A1159" s="19">
        <v>43730</v>
      </c>
      <c r="B1159" s="20">
        <v>18</v>
      </c>
      <c r="C1159" s="17">
        <v>52.182699999999997</v>
      </c>
      <c r="D1159" s="19">
        <v>43730</v>
      </c>
      <c r="E1159" s="20">
        <v>18</v>
      </c>
      <c r="I1159" s="11">
        <f t="shared" si="36"/>
        <v>43730</v>
      </c>
      <c r="J1159" s="11" t="str">
        <f t="shared" si="37"/>
        <v/>
      </c>
    </row>
    <row r="1160" spans="1:10" x14ac:dyDescent="0.35">
      <c r="A1160" s="19">
        <v>43730</v>
      </c>
      <c r="B1160" s="20">
        <v>19</v>
      </c>
      <c r="C1160" s="17">
        <v>62.4236</v>
      </c>
      <c r="D1160" s="19">
        <v>43730</v>
      </c>
      <c r="E1160" s="20">
        <v>19</v>
      </c>
      <c r="I1160" s="11">
        <f t="shared" si="36"/>
        <v>43730</v>
      </c>
      <c r="J1160" s="11" t="str">
        <f t="shared" si="37"/>
        <v/>
      </c>
    </row>
    <row r="1161" spans="1:10" x14ac:dyDescent="0.35">
      <c r="A1161" s="19">
        <v>43730</v>
      </c>
      <c r="B1161" s="20">
        <v>20</v>
      </c>
      <c r="C1161" s="17">
        <v>61.711799999999997</v>
      </c>
      <c r="D1161" s="19">
        <v>43730</v>
      </c>
      <c r="E1161" s="20">
        <v>20</v>
      </c>
      <c r="I1161" s="11">
        <f t="shared" si="36"/>
        <v>43730</v>
      </c>
      <c r="J1161" s="11" t="str">
        <f t="shared" si="37"/>
        <v/>
      </c>
    </row>
    <row r="1162" spans="1:10" x14ac:dyDescent="0.35">
      <c r="A1162" s="19">
        <v>43730</v>
      </c>
      <c r="B1162" s="20">
        <v>21</v>
      </c>
      <c r="C1162" s="17">
        <v>51.41</v>
      </c>
      <c r="D1162" s="19">
        <v>43730</v>
      </c>
      <c r="E1162" s="20">
        <v>21</v>
      </c>
      <c r="I1162" s="11">
        <f t="shared" si="36"/>
        <v>43730</v>
      </c>
      <c r="J1162" s="11" t="str">
        <f t="shared" si="37"/>
        <v/>
      </c>
    </row>
    <row r="1163" spans="1:10" x14ac:dyDescent="0.35">
      <c r="A1163" s="19">
        <v>43731</v>
      </c>
      <c r="B1163" s="20">
        <v>14</v>
      </c>
      <c r="C1163" s="17">
        <v>121.9311</v>
      </c>
      <c r="D1163" s="19">
        <v>43731</v>
      </c>
      <c r="E1163" s="20">
        <v>14</v>
      </c>
      <c r="F1163" s="18">
        <f>MAX(AVERAGE(C1163:C1166),AVERAGE(C1164:C1167),AVERAGE(C1165:C1168),AVERAGE(C1166:C1169),AVERAGE(C1167:C1170))</f>
        <v>112.97992500000001</v>
      </c>
      <c r="G1163" s="18">
        <f>MAX(AVERAGE(C1163:C1165),AVERAGE(C1164:C1166),AVERAGE(C1165:C1167),AVERAGE(C1166:C1168),AVERAGE(C1167:C1169),AVERAGE(C1168:C1170))</f>
        <v>123.47266666666667</v>
      </c>
      <c r="H1163" s="18">
        <f>MAX(AVERAGE(C1163:C1164),AVERAGE(C1164:C1165),AVERAGE(C1165:C1166),AVERAGE(C1166:C1167),AVERAGE(C1167:C1168),AVERAGE(C1168:C1169),AVERAGE(C1169:C1170))</f>
        <v>124.24345</v>
      </c>
      <c r="I1163" s="11">
        <f t="shared" si="36"/>
        <v>43731</v>
      </c>
      <c r="J1163" s="11">
        <f t="shared" si="37"/>
        <v>43731</v>
      </c>
    </row>
    <row r="1164" spans="1:10" x14ac:dyDescent="0.35">
      <c r="A1164" s="19">
        <v>43731</v>
      </c>
      <c r="B1164" s="20">
        <v>15</v>
      </c>
      <c r="C1164" s="17">
        <v>109.2954</v>
      </c>
      <c r="D1164" s="19">
        <v>43731</v>
      </c>
      <c r="E1164" s="20">
        <v>15</v>
      </c>
      <c r="I1164" s="11">
        <f t="shared" si="36"/>
        <v>43731</v>
      </c>
      <c r="J1164" s="11" t="str">
        <f t="shared" si="37"/>
        <v/>
      </c>
    </row>
    <row r="1165" spans="1:10" x14ac:dyDescent="0.35">
      <c r="A1165" s="19">
        <v>43731</v>
      </c>
      <c r="B1165" s="20">
        <v>16</v>
      </c>
      <c r="C1165" s="17">
        <v>139.19149999999999</v>
      </c>
      <c r="D1165" s="19">
        <v>43731</v>
      </c>
      <c r="E1165" s="20">
        <v>16</v>
      </c>
      <c r="H1165" s="18"/>
      <c r="I1165" s="11">
        <f t="shared" si="36"/>
        <v>43731</v>
      </c>
      <c r="J1165" s="11" t="str">
        <f t="shared" si="37"/>
        <v/>
      </c>
    </row>
    <row r="1166" spans="1:10" x14ac:dyDescent="0.35">
      <c r="A1166" s="19">
        <v>43731</v>
      </c>
      <c r="B1166" s="20">
        <v>17</v>
      </c>
      <c r="C1166" s="17">
        <v>81.5017</v>
      </c>
      <c r="D1166" s="19">
        <v>43731</v>
      </c>
      <c r="E1166" s="20">
        <v>17</v>
      </c>
      <c r="I1166" s="11">
        <f t="shared" si="36"/>
        <v>43731</v>
      </c>
      <c r="J1166" s="11" t="str">
        <f t="shared" si="37"/>
        <v/>
      </c>
    </row>
    <row r="1167" spans="1:10" x14ac:dyDescent="0.35">
      <c r="A1167" s="19">
        <v>43731</v>
      </c>
      <c r="B1167" s="20">
        <v>18</v>
      </c>
      <c r="C1167" s="17">
        <v>52.061300000000003</v>
      </c>
      <c r="D1167" s="19">
        <v>43731</v>
      </c>
      <c r="E1167" s="20">
        <v>18</v>
      </c>
      <c r="I1167" s="11">
        <f t="shared" si="36"/>
        <v>43731</v>
      </c>
      <c r="J1167" s="11" t="str">
        <f t="shared" si="37"/>
        <v/>
      </c>
    </row>
    <row r="1168" spans="1:10" x14ac:dyDescent="0.35">
      <c r="A1168" s="19">
        <v>43731</v>
      </c>
      <c r="B1168" s="20">
        <v>19</v>
      </c>
      <c r="C1168" s="17">
        <v>91.514600000000002</v>
      </c>
      <c r="D1168" s="19">
        <v>43731</v>
      </c>
      <c r="E1168" s="20">
        <v>19</v>
      </c>
      <c r="I1168" s="11">
        <f t="shared" si="36"/>
        <v>43731</v>
      </c>
      <c r="J1168" s="11" t="str">
        <f t="shared" si="37"/>
        <v/>
      </c>
    </row>
    <row r="1169" spans="1:10" x14ac:dyDescent="0.35">
      <c r="A1169" s="19">
        <v>43731</v>
      </c>
      <c r="B1169" s="20">
        <v>20</v>
      </c>
      <c r="C1169" s="17">
        <v>87.8035</v>
      </c>
      <c r="D1169" s="19">
        <v>43731</v>
      </c>
      <c r="E1169" s="20">
        <v>20</v>
      </c>
      <c r="I1169" s="11">
        <f t="shared" si="36"/>
        <v>43731</v>
      </c>
      <c r="J1169" s="11" t="str">
        <f t="shared" si="37"/>
        <v/>
      </c>
    </row>
    <row r="1170" spans="1:10" x14ac:dyDescent="0.35">
      <c r="A1170" s="19">
        <v>43731</v>
      </c>
      <c r="B1170" s="20">
        <v>21</v>
      </c>
      <c r="C1170" s="17">
        <v>54.947299999999998</v>
      </c>
      <c r="D1170" s="19">
        <v>43731</v>
      </c>
      <c r="E1170" s="20">
        <v>21</v>
      </c>
      <c r="I1170" s="11">
        <f t="shared" si="36"/>
        <v>43731</v>
      </c>
      <c r="J1170" s="11" t="str">
        <f t="shared" si="37"/>
        <v/>
      </c>
    </row>
    <row r="1171" spans="1:10" x14ac:dyDescent="0.35">
      <c r="A1171" s="19">
        <v>43732</v>
      </c>
      <c r="B1171" s="20">
        <v>14</v>
      </c>
      <c r="C1171" s="17">
        <v>47.681199999999997</v>
      </c>
      <c r="D1171" s="19">
        <v>43732</v>
      </c>
      <c r="E1171" s="20">
        <v>14</v>
      </c>
      <c r="F1171" s="18">
        <f>MAX(AVERAGE(C1171:C1174),AVERAGE(C1172:C1175),AVERAGE(C1173:C1176),AVERAGE(C1174:C1177),AVERAGE(C1175:C1178))</f>
        <v>126.79310000000001</v>
      </c>
      <c r="G1171" s="18">
        <f>MAX(AVERAGE(C1171:C1173),AVERAGE(C1172:C1174),AVERAGE(C1173:C1175),AVERAGE(C1174:C1176),AVERAGE(C1175:C1177),AVERAGE(C1176:C1178))</f>
        <v>145.81946666666667</v>
      </c>
      <c r="H1171" s="18">
        <f>MAX(AVERAGE(C1171:C1172),AVERAGE(C1172:C1173),AVERAGE(C1173:C1174),AVERAGE(C1174:C1175),AVERAGE(C1175:C1176),AVERAGE(C1176:C1177),AVERAGE(C1177:C1178))</f>
        <v>164.95994999999999</v>
      </c>
      <c r="I1171" s="11">
        <f t="shared" si="36"/>
        <v>43732</v>
      </c>
      <c r="J1171" s="11">
        <f t="shared" si="37"/>
        <v>43732</v>
      </c>
    </row>
    <row r="1172" spans="1:10" x14ac:dyDescent="0.35">
      <c r="A1172" s="19">
        <v>43732</v>
      </c>
      <c r="B1172" s="20">
        <v>15</v>
      </c>
      <c r="C1172" s="17">
        <v>79.8459</v>
      </c>
      <c r="D1172" s="19">
        <v>43732</v>
      </c>
      <c r="E1172" s="20">
        <v>15</v>
      </c>
      <c r="I1172" s="11">
        <f t="shared" si="36"/>
        <v>43732</v>
      </c>
      <c r="J1172" s="11" t="str">
        <f t="shared" si="37"/>
        <v/>
      </c>
    </row>
    <row r="1173" spans="1:10" x14ac:dyDescent="0.35">
      <c r="A1173" s="19">
        <v>43732</v>
      </c>
      <c r="B1173" s="20">
        <v>16</v>
      </c>
      <c r="C1173" s="17">
        <v>67.084699999999998</v>
      </c>
      <c r="D1173" s="19">
        <v>43732</v>
      </c>
      <c r="E1173" s="20">
        <v>16</v>
      </c>
      <c r="I1173" s="11">
        <f t="shared" si="36"/>
        <v>43732</v>
      </c>
      <c r="J1173" s="11" t="str">
        <f t="shared" si="37"/>
        <v/>
      </c>
    </row>
    <row r="1174" spans="1:10" x14ac:dyDescent="0.35">
      <c r="A1174" s="19">
        <v>43732</v>
      </c>
      <c r="B1174" s="20">
        <v>17</v>
      </c>
      <c r="C1174" s="17">
        <v>64.578500000000005</v>
      </c>
      <c r="D1174" s="19">
        <v>43732</v>
      </c>
      <c r="E1174" s="20">
        <v>17</v>
      </c>
      <c r="I1174" s="11">
        <f t="shared" si="36"/>
        <v>43732</v>
      </c>
      <c r="J1174" s="11" t="str">
        <f t="shared" si="37"/>
        <v/>
      </c>
    </row>
    <row r="1175" spans="1:10" x14ac:dyDescent="0.35">
      <c r="A1175" s="19">
        <v>43732</v>
      </c>
      <c r="B1175" s="20">
        <v>18</v>
      </c>
      <c r="C1175" s="17">
        <v>107.5385</v>
      </c>
      <c r="D1175" s="19">
        <v>43732</v>
      </c>
      <c r="E1175" s="20">
        <v>18</v>
      </c>
      <c r="H1175" s="18"/>
      <c r="I1175" s="11">
        <f t="shared" si="36"/>
        <v>43732</v>
      </c>
      <c r="J1175" s="11" t="str">
        <f t="shared" si="37"/>
        <v/>
      </c>
    </row>
    <row r="1176" spans="1:10" x14ac:dyDescent="0.35">
      <c r="A1176" s="19">
        <v>43732</v>
      </c>
      <c r="B1176" s="20">
        <v>19</v>
      </c>
      <c r="C1176" s="17">
        <v>167.57050000000001</v>
      </c>
      <c r="D1176" s="19">
        <v>43732</v>
      </c>
      <c r="E1176" s="20">
        <v>19</v>
      </c>
      <c r="I1176" s="11">
        <f t="shared" si="36"/>
        <v>43732</v>
      </c>
      <c r="J1176" s="11" t="str">
        <f t="shared" si="37"/>
        <v/>
      </c>
    </row>
    <row r="1177" spans="1:10" x14ac:dyDescent="0.35">
      <c r="A1177" s="19">
        <v>43732</v>
      </c>
      <c r="B1177" s="20">
        <v>20</v>
      </c>
      <c r="C1177" s="17">
        <v>162.3494</v>
      </c>
      <c r="D1177" s="19">
        <v>43732</v>
      </c>
      <c r="E1177" s="20">
        <v>20</v>
      </c>
      <c r="I1177" s="11">
        <f t="shared" si="36"/>
        <v>43732</v>
      </c>
      <c r="J1177" s="11" t="str">
        <f t="shared" si="37"/>
        <v/>
      </c>
    </row>
    <row r="1178" spans="1:10" x14ac:dyDescent="0.35">
      <c r="A1178" s="19">
        <v>43732</v>
      </c>
      <c r="B1178" s="20">
        <v>21</v>
      </c>
      <c r="C1178" s="17">
        <v>69.713999999999999</v>
      </c>
      <c r="D1178" s="19">
        <v>43732</v>
      </c>
      <c r="E1178" s="20">
        <v>21</v>
      </c>
      <c r="I1178" s="11">
        <f t="shared" si="36"/>
        <v>43732</v>
      </c>
      <c r="J1178" s="11" t="str">
        <f t="shared" si="37"/>
        <v/>
      </c>
    </row>
    <row r="1179" spans="1:10" x14ac:dyDescent="0.35">
      <c r="A1179" s="19">
        <v>43733</v>
      </c>
      <c r="B1179" s="20">
        <v>14</v>
      </c>
      <c r="C1179" s="17">
        <v>46.436999999999998</v>
      </c>
      <c r="D1179" s="19">
        <v>43733</v>
      </c>
      <c r="E1179" s="20">
        <v>14</v>
      </c>
      <c r="F1179" s="18">
        <f>MAX(AVERAGE(C1179:C1182),AVERAGE(C1180:C1183),AVERAGE(C1181:C1184),AVERAGE(C1182:C1185),AVERAGE(C1183:C1186))</f>
        <v>137.67685</v>
      </c>
      <c r="G1179" s="18">
        <f>MAX(AVERAGE(C1179:C1181),AVERAGE(C1180:C1182),AVERAGE(C1181:C1183),AVERAGE(C1182:C1184),AVERAGE(C1183:C1185),AVERAGE(C1184:C1186))</f>
        <v>161.03046666666668</v>
      </c>
      <c r="H1179" s="18">
        <f>MAX(AVERAGE(C1179:C1180),AVERAGE(C1180:C1181),AVERAGE(C1181:C1182),AVERAGE(C1182:C1183),AVERAGE(C1183:C1184),AVERAGE(C1184:C1185),AVERAGE(C1185:C1186))</f>
        <v>183.5496</v>
      </c>
      <c r="I1179" s="11">
        <f t="shared" si="36"/>
        <v>43733</v>
      </c>
      <c r="J1179" s="11">
        <f t="shared" si="37"/>
        <v>43733</v>
      </c>
    </row>
    <row r="1180" spans="1:10" x14ac:dyDescent="0.35">
      <c r="A1180" s="19">
        <v>43733</v>
      </c>
      <c r="B1180" s="20">
        <v>15</v>
      </c>
      <c r="C1180" s="17">
        <v>61.345399999999998</v>
      </c>
      <c r="D1180" s="19">
        <v>43733</v>
      </c>
      <c r="E1180" s="20">
        <v>15</v>
      </c>
      <c r="I1180" s="11">
        <f t="shared" si="36"/>
        <v>43733</v>
      </c>
      <c r="J1180" s="11" t="str">
        <f t="shared" si="37"/>
        <v/>
      </c>
    </row>
    <row r="1181" spans="1:10" x14ac:dyDescent="0.35">
      <c r="A1181" s="19">
        <v>43733</v>
      </c>
      <c r="B1181" s="20">
        <v>16</v>
      </c>
      <c r="C1181" s="17">
        <v>63.380200000000002</v>
      </c>
      <c r="D1181" s="19">
        <v>43733</v>
      </c>
      <c r="E1181" s="20">
        <v>16</v>
      </c>
      <c r="I1181" s="11">
        <f t="shared" si="36"/>
        <v>43733</v>
      </c>
      <c r="J1181" s="11" t="str">
        <f t="shared" si="37"/>
        <v/>
      </c>
    </row>
    <row r="1182" spans="1:10" x14ac:dyDescent="0.35">
      <c r="A1182" s="19">
        <v>43733</v>
      </c>
      <c r="B1182" s="20">
        <v>17</v>
      </c>
      <c r="C1182" s="17">
        <v>67.616</v>
      </c>
      <c r="D1182" s="19">
        <v>43733</v>
      </c>
      <c r="E1182" s="20">
        <v>17</v>
      </c>
      <c r="I1182" s="11">
        <f t="shared" si="36"/>
        <v>43733</v>
      </c>
      <c r="J1182" s="11" t="str">
        <f t="shared" si="37"/>
        <v/>
      </c>
    </row>
    <row r="1183" spans="1:10" x14ac:dyDescent="0.35">
      <c r="A1183" s="19">
        <v>43733</v>
      </c>
      <c r="B1183" s="20">
        <v>18</v>
      </c>
      <c r="C1183" s="17">
        <v>115.9922</v>
      </c>
      <c r="D1183" s="19">
        <v>43733</v>
      </c>
      <c r="E1183" s="20">
        <v>18</v>
      </c>
      <c r="I1183" s="11">
        <f t="shared" si="36"/>
        <v>43733</v>
      </c>
      <c r="J1183" s="11" t="str">
        <f t="shared" si="37"/>
        <v/>
      </c>
    </row>
    <row r="1184" spans="1:10" x14ac:dyDescent="0.35">
      <c r="A1184" s="19">
        <v>43733</v>
      </c>
      <c r="B1184" s="20">
        <v>19</v>
      </c>
      <c r="C1184" s="17">
        <v>174.9385</v>
      </c>
      <c r="D1184" s="19">
        <v>43733</v>
      </c>
      <c r="E1184" s="20">
        <v>19</v>
      </c>
      <c r="I1184" s="11">
        <f t="shared" si="36"/>
        <v>43733</v>
      </c>
      <c r="J1184" s="11" t="str">
        <f t="shared" si="37"/>
        <v/>
      </c>
    </row>
    <row r="1185" spans="1:10" x14ac:dyDescent="0.35">
      <c r="A1185" s="19">
        <v>43733</v>
      </c>
      <c r="B1185" s="20">
        <v>20</v>
      </c>
      <c r="C1185" s="17">
        <v>192.16069999999999</v>
      </c>
      <c r="D1185" s="19">
        <v>43733</v>
      </c>
      <c r="E1185" s="20">
        <v>20</v>
      </c>
      <c r="H1185" s="18"/>
      <c r="I1185" s="11">
        <f t="shared" si="36"/>
        <v>43733</v>
      </c>
      <c r="J1185" s="11" t="str">
        <f t="shared" si="37"/>
        <v/>
      </c>
    </row>
    <row r="1186" spans="1:10" x14ac:dyDescent="0.35">
      <c r="A1186" s="19">
        <v>43733</v>
      </c>
      <c r="B1186" s="20">
        <v>21</v>
      </c>
      <c r="C1186" s="17">
        <v>67.323099999999997</v>
      </c>
      <c r="D1186" s="19">
        <v>43733</v>
      </c>
      <c r="E1186" s="20">
        <v>21</v>
      </c>
      <c r="I1186" s="11">
        <f t="shared" si="36"/>
        <v>43733</v>
      </c>
      <c r="J1186" s="11" t="str">
        <f t="shared" si="37"/>
        <v/>
      </c>
    </row>
    <row r="1187" spans="1:10" x14ac:dyDescent="0.35">
      <c r="A1187" s="19">
        <v>43734</v>
      </c>
      <c r="B1187" s="20">
        <v>14</v>
      </c>
      <c r="C1187" s="17">
        <v>42.625500000000002</v>
      </c>
      <c r="D1187" s="19">
        <v>43734</v>
      </c>
      <c r="E1187" s="20">
        <v>14</v>
      </c>
      <c r="F1187" s="18">
        <f>MAX(AVERAGE(C1187:C1190),AVERAGE(C1188:C1191),AVERAGE(C1189:C1192),AVERAGE(C1190:C1193),AVERAGE(C1191:C1194))</f>
        <v>59.965899999999998</v>
      </c>
      <c r="G1187" s="18">
        <f>MAX(AVERAGE(C1187:C1189),AVERAGE(C1188:C1190),AVERAGE(C1189:C1191),AVERAGE(C1190:C1192),AVERAGE(C1191:C1193),AVERAGE(C1192:C1194))</f>
        <v>63.449866666666658</v>
      </c>
      <c r="H1187" s="18">
        <f>MAX(AVERAGE(C1187:C1188),AVERAGE(C1188:C1189),AVERAGE(C1189:C1190),AVERAGE(C1190:C1191),AVERAGE(C1191:C1192),AVERAGE(C1192:C1193),AVERAGE(C1193:C1194))</f>
        <v>66.547799999999995</v>
      </c>
      <c r="I1187" s="11">
        <f t="shared" si="36"/>
        <v>43734</v>
      </c>
      <c r="J1187" s="11" t="str">
        <f t="shared" si="37"/>
        <v/>
      </c>
    </row>
    <row r="1188" spans="1:10" x14ac:dyDescent="0.35">
      <c r="A1188" s="19">
        <v>43734</v>
      </c>
      <c r="B1188" s="20">
        <v>15</v>
      </c>
      <c r="C1188" s="17">
        <v>51.110599999999998</v>
      </c>
      <c r="D1188" s="19">
        <v>43734</v>
      </c>
      <c r="E1188" s="20">
        <v>15</v>
      </c>
      <c r="I1188" s="11">
        <f t="shared" si="36"/>
        <v>43734</v>
      </c>
      <c r="J1188" s="11" t="str">
        <f t="shared" si="37"/>
        <v/>
      </c>
    </row>
    <row r="1189" spans="1:10" x14ac:dyDescent="0.35">
      <c r="A1189" s="19">
        <v>43734</v>
      </c>
      <c r="B1189" s="20">
        <v>16</v>
      </c>
      <c r="C1189" s="17">
        <v>53.085500000000003</v>
      </c>
      <c r="D1189" s="19">
        <v>43734</v>
      </c>
      <c r="E1189" s="20">
        <v>16</v>
      </c>
      <c r="I1189" s="11">
        <f t="shared" si="36"/>
        <v>43734</v>
      </c>
      <c r="J1189" s="11" t="str">
        <f t="shared" si="37"/>
        <v/>
      </c>
    </row>
    <row r="1190" spans="1:10" x14ac:dyDescent="0.35">
      <c r="A1190" s="19">
        <v>43734</v>
      </c>
      <c r="B1190" s="20">
        <v>17</v>
      </c>
      <c r="C1190" s="17">
        <v>45.794800000000002</v>
      </c>
      <c r="D1190" s="19">
        <v>43734</v>
      </c>
      <c r="E1190" s="20">
        <v>17</v>
      </c>
      <c r="I1190" s="11">
        <f t="shared" si="36"/>
        <v>43734</v>
      </c>
      <c r="J1190" s="11" t="str">
        <f t="shared" si="37"/>
        <v/>
      </c>
    </row>
    <row r="1191" spans="1:10" x14ac:dyDescent="0.35">
      <c r="A1191" s="19">
        <v>43734</v>
      </c>
      <c r="B1191" s="20">
        <v>18</v>
      </c>
      <c r="C1191" s="17">
        <v>57.253999999999998</v>
      </c>
      <c r="D1191" s="19">
        <v>43734</v>
      </c>
      <c r="E1191" s="20">
        <v>18</v>
      </c>
      <c r="I1191" s="11">
        <f t="shared" si="36"/>
        <v>43734</v>
      </c>
      <c r="J1191" s="11" t="str">
        <f t="shared" si="37"/>
        <v/>
      </c>
    </row>
    <row r="1192" spans="1:10" x14ac:dyDescent="0.35">
      <c r="A1192" s="19">
        <v>43734</v>
      </c>
      <c r="B1192" s="20">
        <v>19</v>
      </c>
      <c r="C1192" s="17">
        <v>70.685599999999994</v>
      </c>
      <c r="D1192" s="19">
        <v>43734</v>
      </c>
      <c r="E1192" s="20">
        <v>19</v>
      </c>
      <c r="I1192" s="11">
        <f t="shared" si="36"/>
        <v>43734</v>
      </c>
      <c r="J1192" s="11" t="str">
        <f t="shared" si="37"/>
        <v/>
      </c>
    </row>
    <row r="1193" spans="1:10" x14ac:dyDescent="0.35">
      <c r="A1193" s="19">
        <v>43734</v>
      </c>
      <c r="B1193" s="20">
        <v>20</v>
      </c>
      <c r="C1193" s="17">
        <v>62.41</v>
      </c>
      <c r="D1193" s="19">
        <v>43734</v>
      </c>
      <c r="E1193" s="20">
        <v>20</v>
      </c>
      <c r="I1193" s="11">
        <f t="shared" si="36"/>
        <v>43734</v>
      </c>
      <c r="J1193" s="11" t="str">
        <f t="shared" si="37"/>
        <v/>
      </c>
    </row>
    <row r="1194" spans="1:10" x14ac:dyDescent="0.35">
      <c r="A1194" s="19">
        <v>43734</v>
      </c>
      <c r="B1194" s="20">
        <v>21</v>
      </c>
      <c r="C1194" s="17">
        <v>49.514000000000003</v>
      </c>
      <c r="D1194" s="19">
        <v>43734</v>
      </c>
      <c r="E1194" s="20">
        <v>21</v>
      </c>
      <c r="I1194" s="11">
        <f t="shared" si="36"/>
        <v>43734</v>
      </c>
      <c r="J1194" s="11" t="str">
        <f t="shared" si="37"/>
        <v/>
      </c>
    </row>
    <row r="1195" spans="1:10" x14ac:dyDescent="0.35">
      <c r="A1195" s="19">
        <v>43735</v>
      </c>
      <c r="B1195" s="20">
        <v>14</v>
      </c>
      <c r="C1195" s="17">
        <v>33.258499999999998</v>
      </c>
      <c r="D1195" s="19">
        <v>43735</v>
      </c>
      <c r="E1195" s="20">
        <v>14</v>
      </c>
      <c r="F1195" s="18">
        <f>MAX(AVERAGE(C1195:C1198),AVERAGE(C1196:C1199),AVERAGE(C1197:C1200),AVERAGE(C1198:C1201),AVERAGE(C1199:C1202))</f>
        <v>50.035724999999992</v>
      </c>
      <c r="G1195" s="18">
        <f>MAX(AVERAGE(C1195:C1197),AVERAGE(C1196:C1198),AVERAGE(C1197:C1199),AVERAGE(C1198:C1200),AVERAGE(C1199:C1201),AVERAGE(C1200:C1202))</f>
        <v>51.775166666666657</v>
      </c>
      <c r="H1195" s="18">
        <f>MAX(AVERAGE(C1195:C1196),AVERAGE(C1196:C1197),AVERAGE(C1197:C1198),AVERAGE(C1198:C1199),AVERAGE(C1199:C1200),AVERAGE(C1200:C1201),AVERAGE(C1201:C1202))</f>
        <v>52.994950000000003</v>
      </c>
      <c r="I1195" s="11">
        <f t="shared" si="36"/>
        <v>43735</v>
      </c>
      <c r="J1195" s="11" t="str">
        <f t="shared" si="37"/>
        <v/>
      </c>
    </row>
    <row r="1196" spans="1:10" x14ac:dyDescent="0.35">
      <c r="A1196" s="19">
        <v>43735</v>
      </c>
      <c r="B1196" s="20">
        <v>15</v>
      </c>
      <c r="C1196" s="17">
        <v>38.205399999999997</v>
      </c>
      <c r="D1196" s="19">
        <v>43735</v>
      </c>
      <c r="E1196" s="20">
        <v>15</v>
      </c>
      <c r="I1196" s="11">
        <f t="shared" si="36"/>
        <v>43735</v>
      </c>
      <c r="J1196" s="11" t="str">
        <f t="shared" si="37"/>
        <v/>
      </c>
    </row>
    <row r="1197" spans="1:10" x14ac:dyDescent="0.35">
      <c r="A1197" s="19">
        <v>43735</v>
      </c>
      <c r="B1197" s="20">
        <v>16</v>
      </c>
      <c r="C1197" s="17">
        <v>38.1599</v>
      </c>
      <c r="D1197" s="19">
        <v>43735</v>
      </c>
      <c r="E1197" s="20">
        <v>16</v>
      </c>
      <c r="I1197" s="11">
        <f t="shared" si="36"/>
        <v>43735</v>
      </c>
      <c r="J1197" s="11" t="str">
        <f t="shared" si="37"/>
        <v/>
      </c>
    </row>
    <row r="1198" spans="1:10" x14ac:dyDescent="0.35">
      <c r="A1198" s="19">
        <v>43735</v>
      </c>
      <c r="B1198" s="20">
        <v>17</v>
      </c>
      <c r="C1198" s="17">
        <v>36.182200000000002</v>
      </c>
      <c r="D1198" s="19">
        <v>43735</v>
      </c>
      <c r="E1198" s="20">
        <v>17</v>
      </c>
      <c r="I1198" s="11">
        <f t="shared" si="36"/>
        <v>43735</v>
      </c>
      <c r="J1198" s="11" t="str">
        <f t="shared" si="37"/>
        <v/>
      </c>
    </row>
    <row r="1199" spans="1:10" x14ac:dyDescent="0.35">
      <c r="A1199" s="19">
        <v>43735</v>
      </c>
      <c r="B1199" s="20">
        <v>18</v>
      </c>
      <c r="C1199" s="17">
        <v>49.335599999999999</v>
      </c>
      <c r="D1199" s="19">
        <v>43735</v>
      </c>
      <c r="E1199" s="20">
        <v>18</v>
      </c>
      <c r="I1199" s="11">
        <f t="shared" si="36"/>
        <v>43735</v>
      </c>
      <c r="J1199" s="11" t="str">
        <f t="shared" si="37"/>
        <v/>
      </c>
    </row>
    <row r="1200" spans="1:10" x14ac:dyDescent="0.35">
      <c r="A1200" s="19">
        <v>43735</v>
      </c>
      <c r="B1200" s="20">
        <v>19</v>
      </c>
      <c r="C1200" s="17">
        <v>53.976599999999998</v>
      </c>
      <c r="D1200" s="19">
        <v>43735</v>
      </c>
      <c r="E1200" s="20">
        <v>19</v>
      </c>
      <c r="I1200" s="11">
        <f t="shared" si="36"/>
        <v>43735</v>
      </c>
      <c r="J1200" s="11" t="str">
        <f t="shared" si="37"/>
        <v/>
      </c>
    </row>
    <row r="1201" spans="1:10" x14ac:dyDescent="0.35">
      <c r="A1201" s="19">
        <v>43735</v>
      </c>
      <c r="B1201" s="20">
        <v>20</v>
      </c>
      <c r="C1201" s="17">
        <v>52.013300000000001</v>
      </c>
      <c r="D1201" s="19">
        <v>43735</v>
      </c>
      <c r="E1201" s="20">
        <v>20</v>
      </c>
      <c r="I1201" s="11">
        <f t="shared" si="36"/>
        <v>43735</v>
      </c>
      <c r="J1201" s="11" t="str">
        <f t="shared" si="37"/>
        <v/>
      </c>
    </row>
    <row r="1202" spans="1:10" x14ac:dyDescent="0.35">
      <c r="A1202" s="19">
        <v>43735</v>
      </c>
      <c r="B1202" s="20">
        <v>21</v>
      </c>
      <c r="C1202" s="17">
        <v>44.817399999999999</v>
      </c>
      <c r="D1202" s="19">
        <v>43735</v>
      </c>
      <c r="E1202" s="20">
        <v>21</v>
      </c>
      <c r="I1202" s="11">
        <f t="shared" si="36"/>
        <v>43735</v>
      </c>
      <c r="J1202" s="11" t="str">
        <f t="shared" si="37"/>
        <v/>
      </c>
    </row>
    <row r="1203" spans="1:10" x14ac:dyDescent="0.35">
      <c r="A1203" s="19">
        <v>43736</v>
      </c>
      <c r="B1203" s="20">
        <v>14</v>
      </c>
      <c r="C1203" s="17">
        <v>21.612400000000001</v>
      </c>
      <c r="D1203" s="19">
        <v>43736</v>
      </c>
      <c r="E1203" s="20">
        <v>14</v>
      </c>
      <c r="F1203" s="18">
        <f>MAX(AVERAGE(C1203:C1206),AVERAGE(C1204:C1207),AVERAGE(C1205:C1208),AVERAGE(C1206:C1209),AVERAGE(C1207:C1210))</f>
        <v>46.496300000000005</v>
      </c>
      <c r="G1203" s="18">
        <f>MAX(AVERAGE(C1203:C1205),AVERAGE(C1204:C1206),AVERAGE(C1205:C1207),AVERAGE(C1206:C1208),AVERAGE(C1207:C1209),AVERAGE(C1208:C1210))</f>
        <v>48.845433333333339</v>
      </c>
      <c r="H1203" s="18">
        <f>MAX(AVERAGE(C1203:C1204),AVERAGE(C1204:C1205),AVERAGE(C1205:C1206),AVERAGE(C1206:C1207),AVERAGE(C1207:C1208),AVERAGE(C1208:C1209),AVERAGE(C1209:C1210))</f>
        <v>49.947800000000001</v>
      </c>
      <c r="I1203" s="11">
        <f t="shared" si="36"/>
        <v>43736</v>
      </c>
      <c r="J1203" s="11" t="str">
        <f t="shared" si="37"/>
        <v/>
      </c>
    </row>
    <row r="1204" spans="1:10" x14ac:dyDescent="0.35">
      <c r="A1204" s="19">
        <v>43736</v>
      </c>
      <c r="B1204" s="20">
        <v>15</v>
      </c>
      <c r="C1204" s="17">
        <v>31.0105</v>
      </c>
      <c r="D1204" s="19">
        <v>43736</v>
      </c>
      <c r="E1204" s="20">
        <v>15</v>
      </c>
      <c r="I1204" s="11">
        <f t="shared" si="36"/>
        <v>43736</v>
      </c>
      <c r="J1204" s="11" t="str">
        <f t="shared" si="37"/>
        <v/>
      </c>
    </row>
    <row r="1205" spans="1:10" x14ac:dyDescent="0.35">
      <c r="A1205" s="19">
        <v>43736</v>
      </c>
      <c r="B1205" s="20">
        <v>16</v>
      </c>
      <c r="C1205" s="17">
        <v>31.971299999999999</v>
      </c>
      <c r="D1205" s="19">
        <v>43736</v>
      </c>
      <c r="E1205" s="20">
        <v>16</v>
      </c>
      <c r="I1205" s="11">
        <f t="shared" si="36"/>
        <v>43736</v>
      </c>
      <c r="J1205" s="11" t="str">
        <f t="shared" si="37"/>
        <v/>
      </c>
    </row>
    <row r="1206" spans="1:10" x14ac:dyDescent="0.35">
      <c r="A1206" s="19">
        <v>43736</v>
      </c>
      <c r="B1206" s="20">
        <v>17</v>
      </c>
      <c r="C1206" s="17">
        <v>30.359500000000001</v>
      </c>
      <c r="D1206" s="19">
        <v>43736</v>
      </c>
      <c r="E1206" s="20">
        <v>17</v>
      </c>
      <c r="I1206" s="11">
        <f t="shared" si="36"/>
        <v>43736</v>
      </c>
      <c r="J1206" s="11" t="str">
        <f t="shared" si="37"/>
        <v/>
      </c>
    </row>
    <row r="1207" spans="1:10" x14ac:dyDescent="0.35">
      <c r="A1207" s="19">
        <v>43736</v>
      </c>
      <c r="B1207" s="20">
        <v>18</v>
      </c>
      <c r="C1207" s="17">
        <v>39.448900000000002</v>
      </c>
      <c r="D1207" s="19">
        <v>43736</v>
      </c>
      <c r="E1207" s="20">
        <v>18</v>
      </c>
      <c r="I1207" s="11">
        <f t="shared" si="36"/>
        <v>43736</v>
      </c>
      <c r="J1207" s="11" t="str">
        <f t="shared" si="37"/>
        <v/>
      </c>
    </row>
    <row r="1208" spans="1:10" x14ac:dyDescent="0.35">
      <c r="A1208" s="19">
        <v>43736</v>
      </c>
      <c r="B1208" s="20">
        <v>19</v>
      </c>
      <c r="C1208" s="17">
        <v>47.727200000000003</v>
      </c>
      <c r="D1208" s="19">
        <v>43736</v>
      </c>
      <c r="E1208" s="20">
        <v>19</v>
      </c>
      <c r="I1208" s="11">
        <f t="shared" si="36"/>
        <v>43736</v>
      </c>
      <c r="J1208" s="11" t="str">
        <f t="shared" si="37"/>
        <v/>
      </c>
    </row>
    <row r="1209" spans="1:10" x14ac:dyDescent="0.35">
      <c r="A1209" s="19">
        <v>43736</v>
      </c>
      <c r="B1209" s="20">
        <v>20</v>
      </c>
      <c r="C1209" s="17">
        <v>52.168399999999998</v>
      </c>
      <c r="D1209" s="19">
        <v>43736</v>
      </c>
      <c r="E1209" s="20">
        <v>20</v>
      </c>
      <c r="I1209" s="11">
        <f t="shared" si="36"/>
        <v>43736</v>
      </c>
      <c r="J1209" s="11" t="str">
        <f t="shared" si="37"/>
        <v/>
      </c>
    </row>
    <row r="1210" spans="1:10" x14ac:dyDescent="0.35">
      <c r="A1210" s="19">
        <v>43736</v>
      </c>
      <c r="B1210" s="20">
        <v>21</v>
      </c>
      <c r="C1210" s="17">
        <v>46.640700000000002</v>
      </c>
      <c r="D1210" s="19">
        <v>43736</v>
      </c>
      <c r="E1210" s="20">
        <v>21</v>
      </c>
      <c r="I1210" s="11">
        <f t="shared" si="36"/>
        <v>43736</v>
      </c>
      <c r="J1210" s="11" t="str">
        <f t="shared" si="37"/>
        <v/>
      </c>
    </row>
    <row r="1211" spans="1:10" x14ac:dyDescent="0.35">
      <c r="A1211" s="19">
        <v>43737</v>
      </c>
      <c r="B1211" s="20">
        <v>14</v>
      </c>
      <c r="C1211" s="17">
        <v>13.085699999999999</v>
      </c>
      <c r="D1211" s="19">
        <v>43737</v>
      </c>
      <c r="E1211" s="20">
        <v>14</v>
      </c>
      <c r="F1211" s="18">
        <f>MAX(AVERAGE(C1211:C1214),AVERAGE(C1212:C1215),AVERAGE(C1213:C1216),AVERAGE(C1214:C1217),AVERAGE(C1215:C1218))</f>
        <v>42.681950000000001</v>
      </c>
      <c r="G1211" s="18">
        <f>MAX(AVERAGE(C1211:C1213),AVERAGE(C1212:C1214),AVERAGE(C1213:C1215),AVERAGE(C1214:C1216),AVERAGE(C1215:C1217),AVERAGE(C1216:C1218))</f>
        <v>45.759833333333326</v>
      </c>
      <c r="H1211" s="18">
        <f>MAX(AVERAGE(C1211:C1212),AVERAGE(C1212:C1213),AVERAGE(C1213:C1214),AVERAGE(C1214:C1215),AVERAGE(C1215:C1216),AVERAGE(C1216:C1217),AVERAGE(C1217:C1218))</f>
        <v>46.753100000000003</v>
      </c>
      <c r="I1211" s="11">
        <f t="shared" si="36"/>
        <v>43737</v>
      </c>
      <c r="J1211" s="11" t="str">
        <f t="shared" si="37"/>
        <v/>
      </c>
    </row>
    <row r="1212" spans="1:10" x14ac:dyDescent="0.35">
      <c r="A1212" s="19">
        <v>43737</v>
      </c>
      <c r="B1212" s="20">
        <v>15</v>
      </c>
      <c r="C1212" s="17">
        <v>20.0505</v>
      </c>
      <c r="D1212" s="19">
        <v>43737</v>
      </c>
      <c r="E1212" s="20">
        <v>15</v>
      </c>
      <c r="I1212" s="11">
        <f t="shared" si="36"/>
        <v>43737</v>
      </c>
      <c r="J1212" s="11" t="str">
        <f t="shared" si="37"/>
        <v/>
      </c>
    </row>
    <row r="1213" spans="1:10" x14ac:dyDescent="0.35">
      <c r="A1213" s="19">
        <v>43737</v>
      </c>
      <c r="B1213" s="20">
        <v>16</v>
      </c>
      <c r="C1213" s="17">
        <v>21.918399999999998</v>
      </c>
      <c r="D1213" s="19">
        <v>43737</v>
      </c>
      <c r="E1213" s="20">
        <v>16</v>
      </c>
      <c r="H1213" s="18"/>
      <c r="I1213" s="11">
        <f t="shared" si="36"/>
        <v>43737</v>
      </c>
      <c r="J1213" s="11" t="str">
        <f t="shared" si="37"/>
        <v/>
      </c>
    </row>
    <row r="1214" spans="1:10" x14ac:dyDescent="0.35">
      <c r="A1214" s="19">
        <v>43737</v>
      </c>
      <c r="B1214" s="20">
        <v>17</v>
      </c>
      <c r="C1214" s="17">
        <v>24.2043</v>
      </c>
      <c r="D1214" s="19">
        <v>43737</v>
      </c>
      <c r="E1214" s="20">
        <v>17</v>
      </c>
      <c r="I1214" s="11">
        <f t="shared" si="36"/>
        <v>43737</v>
      </c>
      <c r="J1214" s="11" t="str">
        <f t="shared" si="37"/>
        <v/>
      </c>
    </row>
    <row r="1215" spans="1:10" x14ac:dyDescent="0.35">
      <c r="A1215" s="19">
        <v>43737</v>
      </c>
      <c r="B1215" s="20">
        <v>18</v>
      </c>
      <c r="C1215" s="17">
        <v>33.448300000000003</v>
      </c>
      <c r="D1215" s="19">
        <v>43737</v>
      </c>
      <c r="E1215" s="20">
        <v>18</v>
      </c>
      <c r="I1215" s="11">
        <f t="shared" si="36"/>
        <v>43737</v>
      </c>
      <c r="J1215" s="11" t="str">
        <f t="shared" si="37"/>
        <v/>
      </c>
    </row>
    <row r="1216" spans="1:10" x14ac:dyDescent="0.35">
      <c r="A1216" s="19">
        <v>43737</v>
      </c>
      <c r="B1216" s="20">
        <v>19</v>
      </c>
      <c r="C1216" s="17">
        <v>43.773299999999999</v>
      </c>
      <c r="D1216" s="19">
        <v>43737</v>
      </c>
      <c r="E1216" s="20">
        <v>19</v>
      </c>
      <c r="I1216" s="11">
        <f t="shared" si="36"/>
        <v>43737</v>
      </c>
      <c r="J1216" s="11" t="str">
        <f t="shared" si="37"/>
        <v/>
      </c>
    </row>
    <row r="1217" spans="1:10" x14ac:dyDescent="0.35">
      <c r="A1217" s="19">
        <v>43737</v>
      </c>
      <c r="B1217" s="20">
        <v>20</v>
      </c>
      <c r="C1217" s="17">
        <v>48.851399999999998</v>
      </c>
      <c r="D1217" s="19">
        <v>43737</v>
      </c>
      <c r="E1217" s="20">
        <v>20</v>
      </c>
      <c r="I1217" s="11">
        <f t="shared" si="36"/>
        <v>43737</v>
      </c>
      <c r="J1217" s="11" t="str">
        <f t="shared" si="37"/>
        <v/>
      </c>
    </row>
    <row r="1218" spans="1:10" x14ac:dyDescent="0.35">
      <c r="A1218" s="19">
        <v>43737</v>
      </c>
      <c r="B1218" s="20">
        <v>21</v>
      </c>
      <c r="C1218" s="17">
        <v>44.654800000000002</v>
      </c>
      <c r="D1218" s="19">
        <v>43737</v>
      </c>
      <c r="E1218" s="20">
        <v>21</v>
      </c>
      <c r="I1218" s="11">
        <f t="shared" si="36"/>
        <v>43737</v>
      </c>
      <c r="J1218" s="11" t="str">
        <f t="shared" si="37"/>
        <v/>
      </c>
    </row>
    <row r="1219" spans="1:10" x14ac:dyDescent="0.35">
      <c r="A1219" s="19">
        <v>43738</v>
      </c>
      <c r="B1219" s="20">
        <v>14</v>
      </c>
      <c r="C1219" s="17">
        <v>44.486699999999999</v>
      </c>
      <c r="D1219" s="19">
        <v>43738</v>
      </c>
      <c r="E1219" s="20">
        <v>14</v>
      </c>
      <c r="F1219" s="18">
        <f>MAX(AVERAGE(C1219:C1222),AVERAGE(C1220:C1223),AVERAGE(C1221:C1224),AVERAGE(C1222:C1225),AVERAGE(C1223:C1226))</f>
        <v>45.799675000000001</v>
      </c>
      <c r="G1219" s="18">
        <f>MAX(AVERAGE(C1219:C1221),AVERAGE(C1220:C1222),AVERAGE(C1221:C1223),AVERAGE(C1222:C1224),AVERAGE(C1223:C1225),AVERAGE(C1224:C1226))</f>
        <v>49.777433333333335</v>
      </c>
      <c r="H1219" s="18">
        <f>MAX(AVERAGE(C1219:C1220),AVERAGE(C1220:C1221),AVERAGE(C1221:C1222),AVERAGE(C1222:C1223),AVERAGE(C1223:C1224),AVERAGE(C1224:C1225),AVERAGE(C1225:C1226))</f>
        <v>52.422800000000002</v>
      </c>
      <c r="I1219" s="11">
        <f t="shared" si="36"/>
        <v>43738</v>
      </c>
      <c r="J1219" s="11" t="str">
        <f t="shared" si="37"/>
        <v/>
      </c>
    </row>
    <row r="1220" spans="1:10" x14ac:dyDescent="0.35">
      <c r="A1220" s="19">
        <v>43738</v>
      </c>
      <c r="B1220" s="20">
        <v>15</v>
      </c>
      <c r="C1220" s="17">
        <v>51.770200000000003</v>
      </c>
      <c r="D1220" s="19">
        <v>43738</v>
      </c>
      <c r="E1220" s="20">
        <v>15</v>
      </c>
      <c r="I1220" s="11">
        <f t="shared" ref="I1220:I1283" si="38">A1220</f>
        <v>43738</v>
      </c>
      <c r="J1220" s="11" t="str">
        <f t="shared" ref="J1220:J1283" si="39">IF(F1220="","",IF(OR(F1220&gt;=80,G1220&gt;=80,H1220&gt;=80),I1220,""))</f>
        <v/>
      </c>
    </row>
    <row r="1221" spans="1:10" x14ac:dyDescent="0.35">
      <c r="A1221" s="19">
        <v>43738</v>
      </c>
      <c r="B1221" s="20">
        <v>16</v>
      </c>
      <c r="C1221" s="17">
        <v>53.075400000000002</v>
      </c>
      <c r="D1221" s="19">
        <v>43738</v>
      </c>
      <c r="E1221" s="20">
        <v>16</v>
      </c>
      <c r="I1221" s="11">
        <f t="shared" si="38"/>
        <v>43738</v>
      </c>
      <c r="J1221" s="11" t="str">
        <f t="shared" si="39"/>
        <v/>
      </c>
    </row>
    <row r="1222" spans="1:10" x14ac:dyDescent="0.35">
      <c r="A1222" s="19">
        <v>43738</v>
      </c>
      <c r="B1222" s="20">
        <v>17</v>
      </c>
      <c r="C1222" s="17">
        <v>28.643999999999998</v>
      </c>
      <c r="D1222" s="19">
        <v>43738</v>
      </c>
      <c r="E1222" s="20">
        <v>17</v>
      </c>
      <c r="I1222" s="11">
        <f t="shared" si="38"/>
        <v>43738</v>
      </c>
      <c r="J1222" s="11" t="str">
        <f t="shared" si="39"/>
        <v/>
      </c>
    </row>
    <row r="1223" spans="1:10" x14ac:dyDescent="0.35">
      <c r="A1223" s="19">
        <v>43738</v>
      </c>
      <c r="B1223" s="20">
        <v>18</v>
      </c>
      <c r="C1223" s="17">
        <v>39.3902</v>
      </c>
      <c r="D1223" s="19">
        <v>43738</v>
      </c>
      <c r="E1223" s="20">
        <v>18</v>
      </c>
      <c r="H1223" s="18"/>
      <c r="I1223" s="11">
        <f t="shared" si="38"/>
        <v>43738</v>
      </c>
      <c r="J1223" s="11" t="str">
        <f t="shared" si="39"/>
        <v/>
      </c>
    </row>
    <row r="1224" spans="1:10" x14ac:dyDescent="0.35">
      <c r="A1224" s="19">
        <v>43738</v>
      </c>
      <c r="B1224" s="20">
        <v>19</v>
      </c>
      <c r="C1224" s="17">
        <v>49.652099999999997</v>
      </c>
      <c r="D1224" s="19">
        <v>43738</v>
      </c>
      <c r="E1224" s="20">
        <v>19</v>
      </c>
      <c r="I1224" s="11">
        <f t="shared" si="38"/>
        <v>43738</v>
      </c>
      <c r="J1224" s="11" t="str">
        <f t="shared" si="39"/>
        <v/>
      </c>
    </row>
    <row r="1225" spans="1:10" x14ac:dyDescent="0.35">
      <c r="A1225" s="19">
        <v>43738</v>
      </c>
      <c r="B1225" s="20">
        <v>20</v>
      </c>
      <c r="C1225" s="17">
        <v>51.243899999999996</v>
      </c>
      <c r="D1225" s="19">
        <v>43738</v>
      </c>
      <c r="E1225" s="20">
        <v>20</v>
      </c>
      <c r="I1225" s="11">
        <f t="shared" si="38"/>
        <v>43738</v>
      </c>
      <c r="J1225" s="11" t="str">
        <f t="shared" si="39"/>
        <v/>
      </c>
    </row>
    <row r="1226" spans="1:10" x14ac:dyDescent="0.35">
      <c r="A1226" s="19">
        <v>43738</v>
      </c>
      <c r="B1226" s="20">
        <v>21</v>
      </c>
      <c r="C1226" s="17">
        <v>42.912500000000001</v>
      </c>
      <c r="D1226" s="19">
        <v>43738</v>
      </c>
      <c r="E1226" s="20">
        <v>21</v>
      </c>
      <c r="I1226" s="11">
        <f t="shared" si="38"/>
        <v>43738</v>
      </c>
      <c r="J1226" s="11" t="str">
        <f t="shared" si="39"/>
        <v/>
      </c>
    </row>
    <row r="1227" spans="1:10" x14ac:dyDescent="0.35">
      <c r="A1227" s="19">
        <v>43739</v>
      </c>
      <c r="B1227" s="20">
        <v>14</v>
      </c>
      <c r="C1227" s="17">
        <v>25.558700000000002</v>
      </c>
      <c r="D1227" s="19">
        <v>43739</v>
      </c>
      <c r="E1227" s="20">
        <v>14</v>
      </c>
      <c r="F1227" s="18">
        <f>MAX(AVERAGE(C1227:C1230),AVERAGE(C1228:C1231),AVERAGE(C1229:C1232),AVERAGE(C1230:C1233),AVERAGE(C1231:C1234))</f>
        <v>49.910499999999999</v>
      </c>
      <c r="G1227" s="18">
        <f>MAX(AVERAGE(C1227:C1229),AVERAGE(C1228:C1230),AVERAGE(C1229:C1231),AVERAGE(C1230:C1232),AVERAGE(C1231:C1233),AVERAGE(C1232:C1234))</f>
        <v>52.145499999999998</v>
      </c>
      <c r="H1227" s="18">
        <f>MAX(AVERAGE(C1227:C1228),AVERAGE(C1228:C1229),AVERAGE(C1229:C1230),AVERAGE(C1230:C1231),AVERAGE(C1231:C1232),AVERAGE(C1232:C1233),AVERAGE(C1233:C1234))</f>
        <v>54.859400000000001</v>
      </c>
      <c r="I1227" s="11">
        <f t="shared" si="38"/>
        <v>43739</v>
      </c>
      <c r="J1227" s="11" t="str">
        <f t="shared" si="39"/>
        <v/>
      </c>
    </row>
    <row r="1228" spans="1:10" x14ac:dyDescent="0.35">
      <c r="A1228" s="19">
        <v>43739</v>
      </c>
      <c r="B1228" s="20">
        <v>15</v>
      </c>
      <c r="C1228" s="17">
        <v>32.381999999999998</v>
      </c>
      <c r="D1228" s="19">
        <v>43739</v>
      </c>
      <c r="E1228" s="20">
        <v>15</v>
      </c>
      <c r="I1228" s="11">
        <f t="shared" si="38"/>
        <v>43739</v>
      </c>
      <c r="J1228" s="11" t="str">
        <f t="shared" si="39"/>
        <v/>
      </c>
    </row>
    <row r="1229" spans="1:10" x14ac:dyDescent="0.35">
      <c r="A1229" s="19">
        <v>43739</v>
      </c>
      <c r="B1229" s="20">
        <v>16</v>
      </c>
      <c r="C1229" s="17">
        <v>33.149000000000001</v>
      </c>
      <c r="D1229" s="19">
        <v>43739</v>
      </c>
      <c r="E1229" s="20">
        <v>16</v>
      </c>
      <c r="I1229" s="11">
        <f t="shared" si="38"/>
        <v>43739</v>
      </c>
      <c r="J1229" s="11" t="str">
        <f t="shared" si="39"/>
        <v/>
      </c>
    </row>
    <row r="1230" spans="1:10" x14ac:dyDescent="0.35">
      <c r="A1230" s="19">
        <v>43739</v>
      </c>
      <c r="B1230" s="20">
        <v>17</v>
      </c>
      <c r="C1230" s="17">
        <v>30.8264</v>
      </c>
      <c r="D1230" s="19">
        <v>43739</v>
      </c>
      <c r="E1230" s="20">
        <v>17</v>
      </c>
      <c r="I1230" s="11">
        <f t="shared" si="38"/>
        <v>43739</v>
      </c>
      <c r="J1230" s="11" t="str">
        <f t="shared" si="39"/>
        <v/>
      </c>
    </row>
    <row r="1231" spans="1:10" x14ac:dyDescent="0.35">
      <c r="A1231" s="19">
        <v>43739</v>
      </c>
      <c r="B1231" s="20">
        <v>18</v>
      </c>
      <c r="C1231" s="17">
        <v>43.205500000000001</v>
      </c>
      <c r="D1231" s="19">
        <v>43739</v>
      </c>
      <c r="E1231" s="20">
        <v>18</v>
      </c>
      <c r="I1231" s="11">
        <f t="shared" si="38"/>
        <v>43739</v>
      </c>
      <c r="J1231" s="11" t="str">
        <f t="shared" si="39"/>
        <v/>
      </c>
    </row>
    <row r="1232" spans="1:10" x14ac:dyDescent="0.35">
      <c r="A1232" s="19">
        <v>43739</v>
      </c>
      <c r="B1232" s="20">
        <v>19</v>
      </c>
      <c r="C1232" s="17">
        <v>54.177</v>
      </c>
      <c r="D1232" s="19">
        <v>43739</v>
      </c>
      <c r="E1232" s="20">
        <v>19</v>
      </c>
      <c r="I1232" s="11">
        <f t="shared" si="38"/>
        <v>43739</v>
      </c>
      <c r="J1232" s="11" t="str">
        <f t="shared" si="39"/>
        <v/>
      </c>
    </row>
    <row r="1233" spans="1:10" x14ac:dyDescent="0.35">
      <c r="A1233" s="19">
        <v>43739</v>
      </c>
      <c r="B1233" s="20">
        <v>20</v>
      </c>
      <c r="C1233" s="17">
        <v>55.541800000000002</v>
      </c>
      <c r="D1233" s="19">
        <v>43739</v>
      </c>
      <c r="E1233" s="20">
        <v>20</v>
      </c>
      <c r="H1233" s="18"/>
      <c r="I1233" s="11">
        <f t="shared" si="38"/>
        <v>43739</v>
      </c>
      <c r="J1233" s="11" t="str">
        <f t="shared" si="39"/>
        <v/>
      </c>
    </row>
    <row r="1234" spans="1:10" x14ac:dyDescent="0.35">
      <c r="A1234" s="19">
        <v>43739</v>
      </c>
      <c r="B1234" s="20">
        <v>21</v>
      </c>
      <c r="C1234" s="17">
        <v>46.717700000000001</v>
      </c>
      <c r="D1234" s="19">
        <v>43739</v>
      </c>
      <c r="E1234" s="20">
        <v>21</v>
      </c>
      <c r="I1234" s="11">
        <f t="shared" si="38"/>
        <v>43739</v>
      </c>
      <c r="J1234" s="11" t="str">
        <f t="shared" si="39"/>
        <v/>
      </c>
    </row>
    <row r="1235" spans="1:10" x14ac:dyDescent="0.35">
      <c r="A1235" s="19">
        <v>43740</v>
      </c>
      <c r="B1235" s="20">
        <v>14</v>
      </c>
      <c r="C1235" s="17">
        <v>30.4757</v>
      </c>
      <c r="D1235" s="19">
        <v>43740</v>
      </c>
      <c r="E1235" s="20">
        <v>14</v>
      </c>
      <c r="F1235" s="18">
        <f>MAX(AVERAGE(C1235:C1238),AVERAGE(C1236:C1239),AVERAGE(C1237:C1240),AVERAGE(C1238:C1241),AVERAGE(C1239:C1242))</f>
        <v>54.356850000000001</v>
      </c>
      <c r="G1235" s="18">
        <f>MAX(AVERAGE(C1235:C1237),AVERAGE(C1236:C1238),AVERAGE(C1237:C1239),AVERAGE(C1238:C1240),AVERAGE(C1239:C1241),AVERAGE(C1240:C1242))</f>
        <v>57.272933333333334</v>
      </c>
      <c r="H1235" s="18">
        <f>MAX(AVERAGE(C1235:C1236),AVERAGE(C1236:C1237),AVERAGE(C1237:C1238),AVERAGE(C1238:C1239),AVERAGE(C1239:C1240),AVERAGE(C1240:C1241),AVERAGE(C1241:C1242))</f>
        <v>61.991500000000002</v>
      </c>
      <c r="I1235" s="11">
        <f t="shared" si="38"/>
        <v>43740</v>
      </c>
      <c r="J1235" s="11" t="str">
        <f t="shared" si="39"/>
        <v/>
      </c>
    </row>
    <row r="1236" spans="1:10" x14ac:dyDescent="0.35">
      <c r="A1236" s="19">
        <v>43740</v>
      </c>
      <c r="B1236" s="20">
        <v>15</v>
      </c>
      <c r="C1236" s="17">
        <v>42.525199999999998</v>
      </c>
      <c r="D1236" s="19">
        <v>43740</v>
      </c>
      <c r="E1236" s="20">
        <v>15</v>
      </c>
      <c r="I1236" s="11">
        <f t="shared" si="38"/>
        <v>43740</v>
      </c>
      <c r="J1236" s="11" t="str">
        <f t="shared" si="39"/>
        <v/>
      </c>
    </row>
    <row r="1237" spans="1:10" x14ac:dyDescent="0.35">
      <c r="A1237" s="19">
        <v>43740</v>
      </c>
      <c r="B1237" s="20">
        <v>16</v>
      </c>
      <c r="C1237" s="17">
        <v>40.905700000000003</v>
      </c>
      <c r="D1237" s="19">
        <v>43740</v>
      </c>
      <c r="E1237" s="20">
        <v>16</v>
      </c>
      <c r="I1237" s="11">
        <f t="shared" si="38"/>
        <v>43740</v>
      </c>
      <c r="J1237" s="11" t="str">
        <f t="shared" si="39"/>
        <v/>
      </c>
    </row>
    <row r="1238" spans="1:10" x14ac:dyDescent="0.35">
      <c r="A1238" s="19">
        <v>43740</v>
      </c>
      <c r="B1238" s="20">
        <v>17</v>
      </c>
      <c r="C1238" s="17">
        <v>35.037100000000002</v>
      </c>
      <c r="D1238" s="19">
        <v>43740</v>
      </c>
      <c r="E1238" s="20">
        <v>17</v>
      </c>
      <c r="I1238" s="11">
        <f t="shared" si="38"/>
        <v>43740</v>
      </c>
      <c r="J1238" s="11" t="str">
        <f t="shared" si="39"/>
        <v/>
      </c>
    </row>
    <row r="1239" spans="1:10" x14ac:dyDescent="0.35">
      <c r="A1239" s="19">
        <v>43740</v>
      </c>
      <c r="B1239" s="20">
        <v>18</v>
      </c>
      <c r="C1239" s="17">
        <v>45.608600000000003</v>
      </c>
      <c r="D1239" s="19">
        <v>43740</v>
      </c>
      <c r="E1239" s="20">
        <v>18</v>
      </c>
      <c r="I1239" s="11">
        <f t="shared" si="38"/>
        <v>43740</v>
      </c>
      <c r="J1239" s="11" t="str">
        <f t="shared" si="39"/>
        <v/>
      </c>
    </row>
    <row r="1240" spans="1:10" x14ac:dyDescent="0.35">
      <c r="A1240" s="19">
        <v>43740</v>
      </c>
      <c r="B1240" s="20">
        <v>19</v>
      </c>
      <c r="C1240" s="17">
        <v>64.027699999999996</v>
      </c>
      <c r="D1240" s="19">
        <v>43740</v>
      </c>
      <c r="E1240" s="20">
        <v>19</v>
      </c>
      <c r="I1240" s="11">
        <f t="shared" si="38"/>
        <v>43740</v>
      </c>
      <c r="J1240" s="11" t="str">
        <f t="shared" si="39"/>
        <v/>
      </c>
    </row>
    <row r="1241" spans="1:10" x14ac:dyDescent="0.35">
      <c r="A1241" s="19">
        <v>43740</v>
      </c>
      <c r="B1241" s="20">
        <v>20</v>
      </c>
      <c r="C1241" s="17">
        <v>59.955300000000001</v>
      </c>
      <c r="D1241" s="19">
        <v>43740</v>
      </c>
      <c r="E1241" s="20">
        <v>20</v>
      </c>
      <c r="I1241" s="11">
        <f t="shared" si="38"/>
        <v>43740</v>
      </c>
      <c r="J1241" s="11" t="str">
        <f t="shared" si="39"/>
        <v/>
      </c>
    </row>
    <row r="1242" spans="1:10" x14ac:dyDescent="0.35">
      <c r="A1242" s="19">
        <v>43740</v>
      </c>
      <c r="B1242" s="20">
        <v>21</v>
      </c>
      <c r="C1242" s="17">
        <v>47.835799999999999</v>
      </c>
      <c r="D1242" s="19">
        <v>43740</v>
      </c>
      <c r="E1242" s="20">
        <v>21</v>
      </c>
      <c r="I1242" s="11">
        <f t="shared" si="38"/>
        <v>43740</v>
      </c>
      <c r="J1242" s="11" t="str">
        <f t="shared" si="39"/>
        <v/>
      </c>
    </row>
    <row r="1243" spans="1:10" x14ac:dyDescent="0.35">
      <c r="A1243" s="19">
        <v>43741</v>
      </c>
      <c r="B1243" s="20">
        <v>14</v>
      </c>
      <c r="C1243" s="17">
        <v>25.582699999999999</v>
      </c>
      <c r="D1243" s="19">
        <v>43741</v>
      </c>
      <c r="E1243" s="20">
        <v>14</v>
      </c>
      <c r="F1243" s="18">
        <f>MAX(AVERAGE(C1243:C1246),AVERAGE(C1244:C1247),AVERAGE(C1245:C1248),AVERAGE(C1246:C1249),AVERAGE(C1247:C1250))</f>
        <v>47.8673</v>
      </c>
      <c r="G1243" s="18">
        <f>MAX(AVERAGE(C1243:C1245),AVERAGE(C1244:C1246),AVERAGE(C1245:C1247),AVERAGE(C1246:C1248),AVERAGE(C1247:C1249),AVERAGE(C1248:C1250))</f>
        <v>49.681733333333334</v>
      </c>
      <c r="H1243" s="18">
        <f>MAX(AVERAGE(C1243:C1244),AVERAGE(C1244:C1245),AVERAGE(C1245:C1246),AVERAGE(C1246:C1247),AVERAGE(C1247:C1248),AVERAGE(C1248:C1249),AVERAGE(C1249:C1250))</f>
        <v>53.193849999999998</v>
      </c>
      <c r="I1243" s="11">
        <f t="shared" si="38"/>
        <v>43741</v>
      </c>
      <c r="J1243" s="11" t="str">
        <f t="shared" si="39"/>
        <v/>
      </c>
    </row>
    <row r="1244" spans="1:10" x14ac:dyDescent="0.35">
      <c r="A1244" s="19">
        <v>43741</v>
      </c>
      <c r="B1244" s="20">
        <v>15</v>
      </c>
      <c r="C1244" s="17">
        <v>32.488300000000002</v>
      </c>
      <c r="D1244" s="19">
        <v>43741</v>
      </c>
      <c r="E1244" s="20">
        <v>15</v>
      </c>
      <c r="I1244" s="11">
        <f t="shared" si="38"/>
        <v>43741</v>
      </c>
      <c r="J1244" s="11" t="str">
        <f t="shared" si="39"/>
        <v/>
      </c>
    </row>
    <row r="1245" spans="1:10" x14ac:dyDescent="0.35">
      <c r="A1245" s="19">
        <v>43741</v>
      </c>
      <c r="B1245" s="20">
        <v>16</v>
      </c>
      <c r="C1245" s="17">
        <v>35.411099999999998</v>
      </c>
      <c r="D1245" s="19">
        <v>43741</v>
      </c>
      <c r="E1245" s="20">
        <v>16</v>
      </c>
      <c r="I1245" s="11">
        <f t="shared" si="38"/>
        <v>43741</v>
      </c>
      <c r="J1245" s="11" t="str">
        <f t="shared" si="39"/>
        <v/>
      </c>
    </row>
    <row r="1246" spans="1:10" x14ac:dyDescent="0.35">
      <c r="A1246" s="19">
        <v>43741</v>
      </c>
      <c r="B1246" s="20">
        <v>17</v>
      </c>
      <c r="C1246" s="17">
        <v>32.504399999999997</v>
      </c>
      <c r="D1246" s="19">
        <v>43741</v>
      </c>
      <c r="E1246" s="20">
        <v>17</v>
      </c>
      <c r="I1246" s="11">
        <f t="shared" si="38"/>
        <v>43741</v>
      </c>
      <c r="J1246" s="11" t="str">
        <f t="shared" si="39"/>
        <v/>
      </c>
    </row>
    <row r="1247" spans="1:10" x14ac:dyDescent="0.35">
      <c r="A1247" s="19">
        <v>43741</v>
      </c>
      <c r="B1247" s="20">
        <v>18</v>
      </c>
      <c r="C1247" s="17">
        <v>42.423999999999999</v>
      </c>
      <c r="D1247" s="19">
        <v>43741</v>
      </c>
      <c r="E1247" s="20">
        <v>18</v>
      </c>
      <c r="I1247" s="11">
        <f t="shared" si="38"/>
        <v>43741</v>
      </c>
      <c r="J1247" s="11" t="str">
        <f t="shared" si="39"/>
        <v/>
      </c>
    </row>
    <row r="1248" spans="1:10" x14ac:dyDescent="0.35">
      <c r="A1248" s="19">
        <v>43741</v>
      </c>
      <c r="B1248" s="20">
        <v>19</v>
      </c>
      <c r="C1248" s="17">
        <v>53.573399999999999</v>
      </c>
      <c r="D1248" s="19">
        <v>43741</v>
      </c>
      <c r="E1248" s="20">
        <v>19</v>
      </c>
      <c r="I1248" s="11">
        <f t="shared" si="38"/>
        <v>43741</v>
      </c>
      <c r="J1248" s="11" t="str">
        <f t="shared" si="39"/>
        <v/>
      </c>
    </row>
    <row r="1249" spans="1:10" x14ac:dyDescent="0.35">
      <c r="A1249" s="19">
        <v>43741</v>
      </c>
      <c r="B1249" s="20">
        <v>20</v>
      </c>
      <c r="C1249" s="17">
        <v>52.814300000000003</v>
      </c>
      <c r="D1249" s="19">
        <v>43741</v>
      </c>
      <c r="E1249" s="20">
        <v>20</v>
      </c>
      <c r="I1249" s="11">
        <f t="shared" si="38"/>
        <v>43741</v>
      </c>
      <c r="J1249" s="11" t="str">
        <f t="shared" si="39"/>
        <v/>
      </c>
    </row>
    <row r="1250" spans="1:10" x14ac:dyDescent="0.35">
      <c r="A1250" s="19">
        <v>43741</v>
      </c>
      <c r="B1250" s="20">
        <v>21</v>
      </c>
      <c r="C1250" s="17">
        <v>42.657499999999999</v>
      </c>
      <c r="D1250" s="19">
        <v>43741</v>
      </c>
      <c r="E1250" s="20">
        <v>21</v>
      </c>
      <c r="I1250" s="11">
        <f t="shared" si="38"/>
        <v>43741</v>
      </c>
      <c r="J1250" s="11" t="str">
        <f t="shared" si="39"/>
        <v/>
      </c>
    </row>
    <row r="1251" spans="1:10" x14ac:dyDescent="0.35">
      <c r="A1251" s="19">
        <v>43742</v>
      </c>
      <c r="B1251" s="20">
        <v>14</v>
      </c>
      <c r="C1251" s="17">
        <v>21.716699999999999</v>
      </c>
      <c r="D1251" s="19">
        <v>43742</v>
      </c>
      <c r="E1251" s="20">
        <v>14</v>
      </c>
      <c r="F1251" s="18">
        <f>MAX(AVERAGE(C1251:C1254),AVERAGE(C1252:C1255),AVERAGE(C1253:C1256),AVERAGE(C1254:C1257),AVERAGE(C1255:C1258))</f>
        <v>46.896225000000001</v>
      </c>
      <c r="G1251" s="18">
        <f>MAX(AVERAGE(C1251:C1253),AVERAGE(C1252:C1254),AVERAGE(C1253:C1255),AVERAGE(C1254:C1256),AVERAGE(C1255:C1257),AVERAGE(C1256:C1258))</f>
        <v>49.288733333333333</v>
      </c>
      <c r="H1251" s="18">
        <f>MAX(AVERAGE(C1251:C1252),AVERAGE(C1252:C1253),AVERAGE(C1253:C1254),AVERAGE(C1254:C1255),AVERAGE(C1255:C1256),AVERAGE(C1256:C1257),AVERAGE(C1257:C1258))</f>
        <v>52.211799999999997</v>
      </c>
      <c r="I1251" s="11">
        <f t="shared" si="38"/>
        <v>43742</v>
      </c>
      <c r="J1251" s="11" t="str">
        <f t="shared" si="39"/>
        <v/>
      </c>
    </row>
    <row r="1252" spans="1:10" x14ac:dyDescent="0.35">
      <c r="A1252" s="19">
        <v>43742</v>
      </c>
      <c r="B1252" s="20">
        <v>15</v>
      </c>
      <c r="C1252" s="17">
        <v>28.4465</v>
      </c>
      <c r="D1252" s="19">
        <v>43742</v>
      </c>
      <c r="E1252" s="20">
        <v>15</v>
      </c>
      <c r="I1252" s="11">
        <f t="shared" si="38"/>
        <v>43742</v>
      </c>
      <c r="J1252" s="11" t="str">
        <f t="shared" si="39"/>
        <v/>
      </c>
    </row>
    <row r="1253" spans="1:10" x14ac:dyDescent="0.35">
      <c r="A1253" s="19">
        <v>43742</v>
      </c>
      <c r="B1253" s="20">
        <v>16</v>
      </c>
      <c r="C1253" s="17">
        <v>28.650700000000001</v>
      </c>
      <c r="D1253" s="19">
        <v>43742</v>
      </c>
      <c r="E1253" s="20">
        <v>16</v>
      </c>
      <c r="I1253" s="11">
        <f t="shared" si="38"/>
        <v>43742</v>
      </c>
      <c r="J1253" s="11" t="str">
        <f t="shared" si="39"/>
        <v/>
      </c>
    </row>
    <row r="1254" spans="1:10" x14ac:dyDescent="0.35">
      <c r="A1254" s="19">
        <v>43742</v>
      </c>
      <c r="B1254" s="20">
        <v>17</v>
      </c>
      <c r="C1254" s="17">
        <v>29.299600000000002</v>
      </c>
      <c r="D1254" s="19">
        <v>43742</v>
      </c>
      <c r="E1254" s="20">
        <v>17</v>
      </c>
      <c r="I1254" s="11">
        <f t="shared" si="38"/>
        <v>43742</v>
      </c>
      <c r="J1254" s="11" t="str">
        <f t="shared" si="39"/>
        <v/>
      </c>
    </row>
    <row r="1255" spans="1:10" x14ac:dyDescent="0.35">
      <c r="A1255" s="19">
        <v>43742</v>
      </c>
      <c r="B1255" s="20">
        <v>18</v>
      </c>
      <c r="C1255" s="17">
        <v>39.718699999999998</v>
      </c>
      <c r="D1255" s="19">
        <v>43742</v>
      </c>
      <c r="E1255" s="20">
        <v>18</v>
      </c>
      <c r="I1255" s="11">
        <f t="shared" si="38"/>
        <v>43742</v>
      </c>
      <c r="J1255" s="11" t="str">
        <f t="shared" si="39"/>
        <v/>
      </c>
    </row>
    <row r="1256" spans="1:10" x14ac:dyDescent="0.35">
      <c r="A1256" s="19">
        <v>43742</v>
      </c>
      <c r="B1256" s="20">
        <v>19</v>
      </c>
      <c r="C1256" s="17">
        <v>54.308900000000001</v>
      </c>
      <c r="D1256" s="19">
        <v>43742</v>
      </c>
      <c r="E1256" s="20">
        <v>19</v>
      </c>
      <c r="I1256" s="11">
        <f t="shared" si="38"/>
        <v>43742</v>
      </c>
      <c r="J1256" s="11" t="str">
        <f t="shared" si="39"/>
        <v/>
      </c>
    </row>
    <row r="1257" spans="1:10" x14ac:dyDescent="0.35">
      <c r="A1257" s="19">
        <v>43742</v>
      </c>
      <c r="B1257" s="20">
        <v>20</v>
      </c>
      <c r="C1257" s="17">
        <v>50.114699999999999</v>
      </c>
      <c r="D1257" s="19">
        <v>43742</v>
      </c>
      <c r="E1257" s="20">
        <v>20</v>
      </c>
      <c r="I1257" s="11">
        <f t="shared" si="38"/>
        <v>43742</v>
      </c>
      <c r="J1257" s="11" t="str">
        <f t="shared" si="39"/>
        <v/>
      </c>
    </row>
    <row r="1258" spans="1:10" x14ac:dyDescent="0.35">
      <c r="A1258" s="19">
        <v>43742</v>
      </c>
      <c r="B1258" s="20">
        <v>21</v>
      </c>
      <c r="C1258" s="17">
        <v>43.442599999999999</v>
      </c>
      <c r="D1258" s="19">
        <v>43742</v>
      </c>
      <c r="E1258" s="20">
        <v>21</v>
      </c>
      <c r="I1258" s="11">
        <f t="shared" si="38"/>
        <v>43742</v>
      </c>
      <c r="J1258" s="11" t="str">
        <f t="shared" si="39"/>
        <v/>
      </c>
    </row>
    <row r="1259" spans="1:10" x14ac:dyDescent="0.35">
      <c r="A1259" s="19">
        <v>43743</v>
      </c>
      <c r="B1259" s="20">
        <v>14</v>
      </c>
      <c r="C1259" s="17">
        <v>21.946100000000001</v>
      </c>
      <c r="D1259" s="19">
        <v>43743</v>
      </c>
      <c r="E1259" s="20">
        <v>14</v>
      </c>
      <c r="F1259" s="18">
        <f>MAX(AVERAGE(C1259:C1262),AVERAGE(C1260:C1263),AVERAGE(C1261:C1264),AVERAGE(C1262:C1265),AVERAGE(C1263:C1266))</f>
        <v>49.520125000000007</v>
      </c>
      <c r="G1259" s="18">
        <f>MAX(AVERAGE(C1259:C1261),AVERAGE(C1260:C1262),AVERAGE(C1261:C1263),AVERAGE(C1262:C1264),AVERAGE(C1263:C1265),AVERAGE(C1264:C1266))</f>
        <v>51.750200000000007</v>
      </c>
      <c r="H1259" s="18">
        <f>MAX(AVERAGE(C1259:C1260),AVERAGE(C1260:C1261),AVERAGE(C1261:C1262),AVERAGE(C1262:C1263),AVERAGE(C1263:C1264),AVERAGE(C1264:C1265),AVERAGE(C1265:C1266))</f>
        <v>56.033749999999998</v>
      </c>
      <c r="I1259" s="11">
        <f t="shared" si="38"/>
        <v>43743</v>
      </c>
      <c r="J1259" s="11" t="str">
        <f t="shared" si="39"/>
        <v/>
      </c>
    </row>
    <row r="1260" spans="1:10" x14ac:dyDescent="0.35">
      <c r="A1260" s="19">
        <v>43743</v>
      </c>
      <c r="B1260" s="20">
        <v>15</v>
      </c>
      <c r="C1260" s="17">
        <v>31.596299999999999</v>
      </c>
      <c r="D1260" s="19">
        <v>43743</v>
      </c>
      <c r="E1260" s="20">
        <v>15</v>
      </c>
      <c r="I1260" s="11">
        <f t="shared" si="38"/>
        <v>43743</v>
      </c>
      <c r="J1260" s="11" t="str">
        <f t="shared" si="39"/>
        <v/>
      </c>
    </row>
    <row r="1261" spans="1:10" x14ac:dyDescent="0.35">
      <c r="A1261" s="19">
        <v>43743</v>
      </c>
      <c r="B1261" s="20">
        <v>16</v>
      </c>
      <c r="C1261" s="17">
        <v>33.849600000000002</v>
      </c>
      <c r="D1261" s="19">
        <v>43743</v>
      </c>
      <c r="E1261" s="20">
        <v>16</v>
      </c>
      <c r="H1261" s="18"/>
      <c r="I1261" s="11">
        <f t="shared" si="38"/>
        <v>43743</v>
      </c>
      <c r="J1261" s="11" t="str">
        <f t="shared" si="39"/>
        <v/>
      </c>
    </row>
    <row r="1262" spans="1:10" x14ac:dyDescent="0.35">
      <c r="A1262" s="19">
        <v>43743</v>
      </c>
      <c r="B1262" s="20">
        <v>17</v>
      </c>
      <c r="C1262" s="17">
        <v>32.350999999999999</v>
      </c>
      <c r="D1262" s="19">
        <v>43743</v>
      </c>
      <c r="E1262" s="20">
        <v>17</v>
      </c>
      <c r="I1262" s="11">
        <f t="shared" si="38"/>
        <v>43743</v>
      </c>
      <c r="J1262" s="11" t="str">
        <f t="shared" si="39"/>
        <v/>
      </c>
    </row>
    <row r="1263" spans="1:10" x14ac:dyDescent="0.35">
      <c r="A1263" s="19">
        <v>43743</v>
      </c>
      <c r="B1263" s="20">
        <v>18</v>
      </c>
      <c r="C1263" s="17">
        <v>43.183100000000003</v>
      </c>
      <c r="D1263" s="19">
        <v>43743</v>
      </c>
      <c r="E1263" s="20">
        <v>18</v>
      </c>
      <c r="I1263" s="11">
        <f t="shared" si="38"/>
        <v>43743</v>
      </c>
      <c r="J1263" s="11" t="str">
        <f t="shared" si="39"/>
        <v/>
      </c>
    </row>
    <row r="1264" spans="1:10" x14ac:dyDescent="0.35">
      <c r="A1264" s="19">
        <v>43743</v>
      </c>
      <c r="B1264" s="20">
        <v>19</v>
      </c>
      <c r="C1264" s="17">
        <v>56.786700000000003</v>
      </c>
      <c r="D1264" s="19">
        <v>43743</v>
      </c>
      <c r="E1264" s="20">
        <v>19</v>
      </c>
      <c r="I1264" s="11">
        <f t="shared" si="38"/>
        <v>43743</v>
      </c>
      <c r="J1264" s="11" t="str">
        <f t="shared" si="39"/>
        <v/>
      </c>
    </row>
    <row r="1265" spans="1:10" x14ac:dyDescent="0.35">
      <c r="A1265" s="19">
        <v>43743</v>
      </c>
      <c r="B1265" s="20">
        <v>20</v>
      </c>
      <c r="C1265" s="17">
        <v>55.280799999999999</v>
      </c>
      <c r="D1265" s="19">
        <v>43743</v>
      </c>
      <c r="E1265" s="20">
        <v>20</v>
      </c>
      <c r="I1265" s="11">
        <f t="shared" si="38"/>
        <v>43743</v>
      </c>
      <c r="J1265" s="11" t="str">
        <f t="shared" si="39"/>
        <v/>
      </c>
    </row>
    <row r="1266" spans="1:10" x14ac:dyDescent="0.35">
      <c r="A1266" s="19">
        <v>43743</v>
      </c>
      <c r="B1266" s="20">
        <v>21</v>
      </c>
      <c r="C1266" s="17">
        <v>42.829900000000002</v>
      </c>
      <c r="D1266" s="19">
        <v>43743</v>
      </c>
      <c r="E1266" s="20">
        <v>21</v>
      </c>
      <c r="I1266" s="11">
        <f t="shared" si="38"/>
        <v>43743</v>
      </c>
      <c r="J1266" s="11" t="str">
        <f t="shared" si="39"/>
        <v/>
      </c>
    </row>
    <row r="1267" spans="1:10" x14ac:dyDescent="0.35">
      <c r="A1267" s="19">
        <v>43744</v>
      </c>
      <c r="B1267" s="20">
        <v>14</v>
      </c>
      <c r="C1267" s="17">
        <v>25.320399999999999</v>
      </c>
      <c r="D1267" s="19">
        <v>43744</v>
      </c>
      <c r="E1267" s="20">
        <v>14</v>
      </c>
      <c r="F1267" s="18">
        <f>MAX(AVERAGE(C1267:C1270),AVERAGE(C1268:C1271),AVERAGE(C1269:C1272),AVERAGE(C1270:C1273),AVERAGE(C1271:C1274))</f>
        <v>55.522925000000001</v>
      </c>
      <c r="G1267" s="18">
        <f>MAX(AVERAGE(C1267:C1269),AVERAGE(C1268:C1270),AVERAGE(C1269:C1271),AVERAGE(C1270:C1272),AVERAGE(C1271:C1273),AVERAGE(C1272:C1274))</f>
        <v>59.381133333333331</v>
      </c>
      <c r="H1267" s="18">
        <f>MAX(AVERAGE(C1267:C1268),AVERAGE(C1268:C1269),AVERAGE(C1269:C1270),AVERAGE(C1270:C1271),AVERAGE(C1271:C1272),AVERAGE(C1272:C1273),AVERAGE(C1273:C1274))</f>
        <v>66.222949999999997</v>
      </c>
      <c r="I1267" s="11">
        <f t="shared" si="38"/>
        <v>43744</v>
      </c>
      <c r="J1267" s="11" t="str">
        <f t="shared" si="39"/>
        <v/>
      </c>
    </row>
    <row r="1268" spans="1:10" x14ac:dyDescent="0.35">
      <c r="A1268" s="19">
        <v>43744</v>
      </c>
      <c r="B1268" s="20">
        <v>15</v>
      </c>
      <c r="C1268" s="17">
        <v>27.952500000000001</v>
      </c>
      <c r="D1268" s="19">
        <v>43744</v>
      </c>
      <c r="E1268" s="20">
        <v>15</v>
      </c>
      <c r="I1268" s="11">
        <f t="shared" si="38"/>
        <v>43744</v>
      </c>
      <c r="J1268" s="11" t="str">
        <f t="shared" si="39"/>
        <v/>
      </c>
    </row>
    <row r="1269" spans="1:10" x14ac:dyDescent="0.35">
      <c r="A1269" s="19">
        <v>43744</v>
      </c>
      <c r="B1269" s="20">
        <v>16</v>
      </c>
      <c r="C1269" s="17">
        <v>28.941800000000001</v>
      </c>
      <c r="D1269" s="19">
        <v>43744</v>
      </c>
      <c r="E1269" s="20">
        <v>16</v>
      </c>
      <c r="I1269" s="11">
        <f t="shared" si="38"/>
        <v>43744</v>
      </c>
      <c r="J1269" s="11" t="str">
        <f t="shared" si="39"/>
        <v/>
      </c>
    </row>
    <row r="1270" spans="1:10" x14ac:dyDescent="0.35">
      <c r="A1270" s="19">
        <v>43744</v>
      </c>
      <c r="B1270" s="20">
        <v>17</v>
      </c>
      <c r="C1270" s="17">
        <v>31.523499999999999</v>
      </c>
      <c r="D1270" s="19">
        <v>43744</v>
      </c>
      <c r="E1270" s="20">
        <v>17</v>
      </c>
      <c r="I1270" s="11">
        <f t="shared" si="38"/>
        <v>43744</v>
      </c>
      <c r="J1270" s="11" t="str">
        <f t="shared" si="39"/>
        <v/>
      </c>
    </row>
    <row r="1271" spans="1:10" x14ac:dyDescent="0.35">
      <c r="A1271" s="19">
        <v>43744</v>
      </c>
      <c r="B1271" s="20">
        <v>18</v>
      </c>
      <c r="C1271" s="17">
        <v>43.948300000000003</v>
      </c>
      <c r="D1271" s="19">
        <v>43744</v>
      </c>
      <c r="E1271" s="20">
        <v>18</v>
      </c>
      <c r="H1271" s="18"/>
      <c r="I1271" s="11">
        <f t="shared" si="38"/>
        <v>43744</v>
      </c>
      <c r="J1271" s="11" t="str">
        <f t="shared" si="39"/>
        <v/>
      </c>
    </row>
    <row r="1272" spans="1:10" x14ac:dyDescent="0.35">
      <c r="A1272" s="19">
        <v>43744</v>
      </c>
      <c r="B1272" s="20">
        <v>19</v>
      </c>
      <c r="C1272" s="17">
        <v>67.439899999999994</v>
      </c>
      <c r="D1272" s="19">
        <v>43744</v>
      </c>
      <c r="E1272" s="20">
        <v>19</v>
      </c>
      <c r="I1272" s="11">
        <f t="shared" si="38"/>
        <v>43744</v>
      </c>
      <c r="J1272" s="11" t="str">
        <f t="shared" si="39"/>
        <v/>
      </c>
    </row>
    <row r="1273" spans="1:10" x14ac:dyDescent="0.35">
      <c r="A1273" s="19">
        <v>43744</v>
      </c>
      <c r="B1273" s="20">
        <v>20</v>
      </c>
      <c r="C1273" s="17">
        <v>65.006</v>
      </c>
      <c r="D1273" s="19">
        <v>43744</v>
      </c>
      <c r="E1273" s="20">
        <v>20</v>
      </c>
      <c r="I1273" s="11">
        <f t="shared" si="38"/>
        <v>43744</v>
      </c>
      <c r="J1273" s="11" t="str">
        <f t="shared" si="39"/>
        <v/>
      </c>
    </row>
    <row r="1274" spans="1:10" x14ac:dyDescent="0.35">
      <c r="A1274" s="19">
        <v>43744</v>
      </c>
      <c r="B1274" s="20">
        <v>21</v>
      </c>
      <c r="C1274" s="17">
        <v>45.697499999999998</v>
      </c>
      <c r="D1274" s="19">
        <v>43744</v>
      </c>
      <c r="E1274" s="20">
        <v>21</v>
      </c>
      <c r="I1274" s="11">
        <f t="shared" si="38"/>
        <v>43744</v>
      </c>
      <c r="J1274" s="11" t="str">
        <f t="shared" si="39"/>
        <v/>
      </c>
    </row>
    <row r="1275" spans="1:10" x14ac:dyDescent="0.35">
      <c r="A1275" s="19">
        <v>43745</v>
      </c>
      <c r="B1275" s="20">
        <v>14</v>
      </c>
      <c r="C1275" s="17">
        <v>33.682499999999997</v>
      </c>
      <c r="D1275" s="19">
        <v>43745</v>
      </c>
      <c r="E1275" s="20">
        <v>14</v>
      </c>
      <c r="F1275" s="18">
        <f>MAX(AVERAGE(C1275:C1278),AVERAGE(C1276:C1279),AVERAGE(C1277:C1280),AVERAGE(C1278:C1281),AVERAGE(C1279:C1282))</f>
        <v>67.349299999999999</v>
      </c>
      <c r="G1275" s="18">
        <f>MAX(AVERAGE(C1275:C1277),AVERAGE(C1276:C1278),AVERAGE(C1277:C1279),AVERAGE(C1278:C1280),AVERAGE(C1279:C1281),AVERAGE(C1280:C1282))</f>
        <v>72.831433333333337</v>
      </c>
      <c r="H1275" s="18">
        <f>MAX(AVERAGE(C1275:C1276),AVERAGE(C1276:C1277),AVERAGE(C1277:C1278),AVERAGE(C1278:C1279),AVERAGE(C1279:C1280),AVERAGE(C1280:C1281),AVERAGE(C1281:C1282))</f>
        <v>79.287700000000001</v>
      </c>
      <c r="I1275" s="11">
        <f t="shared" si="38"/>
        <v>43745</v>
      </c>
      <c r="J1275" s="11" t="str">
        <f t="shared" si="39"/>
        <v/>
      </c>
    </row>
    <row r="1276" spans="1:10" x14ac:dyDescent="0.35">
      <c r="A1276" s="19">
        <v>43745</v>
      </c>
      <c r="B1276" s="20">
        <v>15</v>
      </c>
      <c r="C1276" s="17">
        <v>47.367600000000003</v>
      </c>
      <c r="D1276" s="19">
        <v>43745</v>
      </c>
      <c r="E1276" s="20">
        <v>15</v>
      </c>
      <c r="I1276" s="11">
        <f t="shared" si="38"/>
        <v>43745</v>
      </c>
      <c r="J1276" s="11" t="str">
        <f t="shared" si="39"/>
        <v/>
      </c>
    </row>
    <row r="1277" spans="1:10" x14ac:dyDescent="0.35">
      <c r="A1277" s="19">
        <v>43745</v>
      </c>
      <c r="B1277" s="20">
        <v>16</v>
      </c>
      <c r="C1277" s="17">
        <v>55.710700000000003</v>
      </c>
      <c r="D1277" s="19">
        <v>43745</v>
      </c>
      <c r="E1277" s="20">
        <v>16</v>
      </c>
      <c r="I1277" s="11">
        <f t="shared" si="38"/>
        <v>43745</v>
      </c>
      <c r="J1277" s="11" t="str">
        <f t="shared" si="39"/>
        <v/>
      </c>
    </row>
    <row r="1278" spans="1:10" x14ac:dyDescent="0.35">
      <c r="A1278" s="19">
        <v>43745</v>
      </c>
      <c r="B1278" s="20">
        <v>17</v>
      </c>
      <c r="C1278" s="17">
        <v>50.902900000000002</v>
      </c>
      <c r="D1278" s="19">
        <v>43745</v>
      </c>
      <c r="E1278" s="20">
        <v>17</v>
      </c>
      <c r="I1278" s="11">
        <f t="shared" si="38"/>
        <v>43745</v>
      </c>
      <c r="J1278" s="11" t="str">
        <f t="shared" si="39"/>
        <v/>
      </c>
    </row>
    <row r="1279" spans="1:10" x14ac:dyDescent="0.35">
      <c r="A1279" s="19">
        <v>43745</v>
      </c>
      <c r="B1279" s="20">
        <v>18</v>
      </c>
      <c r="C1279" s="17">
        <v>59.918900000000001</v>
      </c>
      <c r="D1279" s="19">
        <v>43745</v>
      </c>
      <c r="E1279" s="20">
        <v>18</v>
      </c>
      <c r="I1279" s="11">
        <f t="shared" si="38"/>
        <v>43745</v>
      </c>
      <c r="J1279" s="11" t="str">
        <f t="shared" si="39"/>
        <v/>
      </c>
    </row>
    <row r="1280" spans="1:10" x14ac:dyDescent="0.35">
      <c r="A1280" s="19">
        <v>43745</v>
      </c>
      <c r="B1280" s="20">
        <v>19</v>
      </c>
      <c r="C1280" s="17">
        <v>86.189899999999994</v>
      </c>
      <c r="D1280" s="19">
        <v>43745</v>
      </c>
      <c r="E1280" s="20">
        <v>19</v>
      </c>
      <c r="I1280" s="11">
        <f t="shared" si="38"/>
        <v>43745</v>
      </c>
      <c r="J1280" s="11" t="str">
        <f t="shared" si="39"/>
        <v/>
      </c>
    </row>
    <row r="1281" spans="1:10" x14ac:dyDescent="0.35">
      <c r="A1281" s="19">
        <v>43745</v>
      </c>
      <c r="B1281" s="20">
        <v>20</v>
      </c>
      <c r="C1281" s="17">
        <v>72.385499999999993</v>
      </c>
      <c r="D1281" s="19">
        <v>43745</v>
      </c>
      <c r="E1281" s="20">
        <v>20</v>
      </c>
      <c r="H1281" s="18"/>
      <c r="I1281" s="11">
        <f t="shared" si="38"/>
        <v>43745</v>
      </c>
      <c r="J1281" s="11" t="str">
        <f t="shared" si="39"/>
        <v/>
      </c>
    </row>
    <row r="1282" spans="1:10" x14ac:dyDescent="0.35">
      <c r="A1282" s="19">
        <v>43745</v>
      </c>
      <c r="B1282" s="20">
        <v>21</v>
      </c>
      <c r="C1282" s="17">
        <v>49.7667</v>
      </c>
      <c r="D1282" s="19">
        <v>43745</v>
      </c>
      <c r="E1282" s="20">
        <v>21</v>
      </c>
      <c r="I1282" s="11">
        <f t="shared" si="38"/>
        <v>43745</v>
      </c>
      <c r="J1282" s="11" t="str">
        <f t="shared" si="39"/>
        <v/>
      </c>
    </row>
    <row r="1283" spans="1:10" x14ac:dyDescent="0.35">
      <c r="A1283" s="19">
        <v>43746</v>
      </c>
      <c r="B1283" s="20">
        <v>14</v>
      </c>
      <c r="C1283" s="17">
        <v>36.746899999999997</v>
      </c>
      <c r="D1283" s="19">
        <v>43746</v>
      </c>
      <c r="E1283" s="20">
        <v>14</v>
      </c>
      <c r="F1283" s="18">
        <f>MAX(AVERAGE(C1283:C1286),AVERAGE(C1284:C1287),AVERAGE(C1285:C1288),AVERAGE(C1286:C1289),AVERAGE(C1287:C1290))</f>
        <v>60.51905</v>
      </c>
      <c r="G1283" s="18">
        <f>MAX(AVERAGE(C1283:C1285),AVERAGE(C1284:C1286),AVERAGE(C1285:C1287),AVERAGE(C1286:C1288),AVERAGE(C1287:C1289),AVERAGE(C1288:C1290))</f>
        <v>64.013633333333331</v>
      </c>
      <c r="H1283" s="18">
        <f>MAX(AVERAGE(C1283:C1284),AVERAGE(C1284:C1285),AVERAGE(C1285:C1286),AVERAGE(C1286:C1287),AVERAGE(C1287:C1288),AVERAGE(C1288:C1289),AVERAGE(C1289:C1290))</f>
        <v>70.040149999999997</v>
      </c>
      <c r="I1283" s="11">
        <f t="shared" si="38"/>
        <v>43746</v>
      </c>
      <c r="J1283" s="11" t="str">
        <f t="shared" si="39"/>
        <v/>
      </c>
    </row>
    <row r="1284" spans="1:10" x14ac:dyDescent="0.35">
      <c r="A1284" s="19">
        <v>43746</v>
      </c>
      <c r="B1284" s="20">
        <v>15</v>
      </c>
      <c r="C1284" s="17">
        <v>33.844700000000003</v>
      </c>
      <c r="D1284" s="19">
        <v>43746</v>
      </c>
      <c r="E1284" s="20">
        <v>15</v>
      </c>
      <c r="I1284" s="11">
        <f t="shared" ref="I1284:I1347" si="40">A1284</f>
        <v>43746</v>
      </c>
      <c r="J1284" s="11" t="str">
        <f t="shared" ref="J1284:J1347" si="41">IF(F1284="","",IF(OR(F1284&gt;=80,G1284&gt;=80,H1284&gt;=80),I1284,""))</f>
        <v/>
      </c>
    </row>
    <row r="1285" spans="1:10" x14ac:dyDescent="0.35">
      <c r="A1285" s="19">
        <v>43746</v>
      </c>
      <c r="B1285" s="20">
        <v>16</v>
      </c>
      <c r="C1285" s="17">
        <v>44.4846</v>
      </c>
      <c r="D1285" s="19">
        <v>43746</v>
      </c>
      <c r="E1285" s="20">
        <v>16</v>
      </c>
      <c r="I1285" s="11">
        <f t="shared" si="40"/>
        <v>43746</v>
      </c>
      <c r="J1285" s="11" t="str">
        <f t="shared" si="41"/>
        <v/>
      </c>
    </row>
    <row r="1286" spans="1:10" x14ac:dyDescent="0.35">
      <c r="A1286" s="19">
        <v>43746</v>
      </c>
      <c r="B1286" s="20">
        <v>17</v>
      </c>
      <c r="C1286" s="17">
        <v>38.211500000000001</v>
      </c>
      <c r="D1286" s="19">
        <v>43746</v>
      </c>
      <c r="E1286" s="20">
        <v>17</v>
      </c>
      <c r="I1286" s="11">
        <f t="shared" si="40"/>
        <v>43746</v>
      </c>
      <c r="J1286" s="11" t="str">
        <f t="shared" si="41"/>
        <v/>
      </c>
    </row>
    <row r="1287" spans="1:10" x14ac:dyDescent="0.35">
      <c r="A1287" s="19">
        <v>43746</v>
      </c>
      <c r="B1287" s="20">
        <v>18</v>
      </c>
      <c r="C1287" s="17">
        <v>51.960599999999999</v>
      </c>
      <c r="D1287" s="19">
        <v>43746</v>
      </c>
      <c r="E1287" s="20">
        <v>18</v>
      </c>
      <c r="I1287" s="11">
        <f t="shared" si="40"/>
        <v>43746</v>
      </c>
      <c r="J1287" s="11" t="str">
        <f t="shared" si="41"/>
        <v/>
      </c>
    </row>
    <row r="1288" spans="1:10" x14ac:dyDescent="0.35">
      <c r="A1288" s="19">
        <v>43746</v>
      </c>
      <c r="B1288" s="20">
        <v>19</v>
      </c>
      <c r="C1288" s="17">
        <v>77.849699999999999</v>
      </c>
      <c r="D1288" s="19">
        <v>43746</v>
      </c>
      <c r="E1288" s="20">
        <v>19</v>
      </c>
      <c r="I1288" s="11">
        <f t="shared" si="40"/>
        <v>43746</v>
      </c>
      <c r="J1288" s="11" t="str">
        <f t="shared" si="41"/>
        <v/>
      </c>
    </row>
    <row r="1289" spans="1:10" x14ac:dyDescent="0.35">
      <c r="A1289" s="19">
        <v>43746</v>
      </c>
      <c r="B1289" s="20">
        <v>20</v>
      </c>
      <c r="C1289" s="17">
        <v>62.230600000000003</v>
      </c>
      <c r="D1289" s="19">
        <v>43746</v>
      </c>
      <c r="E1289" s="20">
        <v>20</v>
      </c>
      <c r="I1289" s="11">
        <f t="shared" si="40"/>
        <v>43746</v>
      </c>
      <c r="J1289" s="11" t="str">
        <f t="shared" si="41"/>
        <v/>
      </c>
    </row>
    <row r="1290" spans="1:10" x14ac:dyDescent="0.35">
      <c r="A1290" s="19">
        <v>43746</v>
      </c>
      <c r="B1290" s="20">
        <v>21</v>
      </c>
      <c r="C1290" s="17">
        <v>50.035299999999999</v>
      </c>
      <c r="D1290" s="19">
        <v>43746</v>
      </c>
      <c r="E1290" s="20">
        <v>21</v>
      </c>
      <c r="I1290" s="11">
        <f t="shared" si="40"/>
        <v>43746</v>
      </c>
      <c r="J1290" s="11" t="str">
        <f t="shared" si="41"/>
        <v/>
      </c>
    </row>
    <row r="1291" spans="1:10" x14ac:dyDescent="0.35">
      <c r="A1291" s="19">
        <v>43747</v>
      </c>
      <c r="B1291" s="20">
        <v>14</v>
      </c>
      <c r="C1291" s="17">
        <v>24.8324</v>
      </c>
      <c r="D1291" s="19">
        <v>43747</v>
      </c>
      <c r="E1291" s="20">
        <v>14</v>
      </c>
      <c r="F1291" s="18">
        <f>MAX(AVERAGE(C1291:C1294),AVERAGE(C1292:C1295),AVERAGE(C1293:C1296),AVERAGE(C1294:C1297),AVERAGE(C1295:C1298))</f>
        <v>55.158474999999996</v>
      </c>
      <c r="G1291" s="18">
        <f>MAX(AVERAGE(C1291:C1293),AVERAGE(C1292:C1294),AVERAGE(C1293:C1295),AVERAGE(C1294:C1296),AVERAGE(C1295:C1297),AVERAGE(C1296:C1298))</f>
        <v>58.658766666666658</v>
      </c>
      <c r="H1291" s="18">
        <f>MAX(AVERAGE(C1291:C1292),AVERAGE(C1292:C1293),AVERAGE(C1293:C1294),AVERAGE(C1294:C1295),AVERAGE(C1295:C1296),AVERAGE(C1296:C1297),AVERAGE(C1297:C1298))</f>
        <v>63.057899999999997</v>
      </c>
      <c r="I1291" s="11">
        <f t="shared" si="40"/>
        <v>43747</v>
      </c>
      <c r="J1291" s="11" t="str">
        <f t="shared" si="41"/>
        <v/>
      </c>
    </row>
    <row r="1292" spans="1:10" x14ac:dyDescent="0.35">
      <c r="A1292" s="19">
        <v>43747</v>
      </c>
      <c r="B1292" s="20">
        <v>15</v>
      </c>
      <c r="C1292" s="17">
        <v>26.074100000000001</v>
      </c>
      <c r="D1292" s="19">
        <v>43747</v>
      </c>
      <c r="E1292" s="20">
        <v>15</v>
      </c>
      <c r="I1292" s="11">
        <f t="shared" si="40"/>
        <v>43747</v>
      </c>
      <c r="J1292" s="11" t="str">
        <f t="shared" si="41"/>
        <v/>
      </c>
    </row>
    <row r="1293" spans="1:10" x14ac:dyDescent="0.35">
      <c r="A1293" s="19">
        <v>43747</v>
      </c>
      <c r="B1293" s="20">
        <v>16</v>
      </c>
      <c r="C1293" s="17">
        <v>38.546500000000002</v>
      </c>
      <c r="D1293" s="19">
        <v>43747</v>
      </c>
      <c r="E1293" s="20">
        <v>16</v>
      </c>
      <c r="H1293" s="18"/>
      <c r="I1293" s="11">
        <f t="shared" si="40"/>
        <v>43747</v>
      </c>
      <c r="J1293" s="11" t="str">
        <f t="shared" si="41"/>
        <v/>
      </c>
    </row>
    <row r="1294" spans="1:10" x14ac:dyDescent="0.35">
      <c r="A1294" s="19">
        <v>43747</v>
      </c>
      <c r="B1294" s="20">
        <v>17</v>
      </c>
      <c r="C1294" s="17">
        <v>26.7409</v>
      </c>
      <c r="D1294" s="19">
        <v>43747</v>
      </c>
      <c r="E1294" s="20">
        <v>17</v>
      </c>
      <c r="I1294" s="11">
        <f t="shared" si="40"/>
        <v>43747</v>
      </c>
      <c r="J1294" s="11" t="str">
        <f t="shared" si="41"/>
        <v/>
      </c>
    </row>
    <row r="1295" spans="1:10" x14ac:dyDescent="0.35">
      <c r="A1295" s="19">
        <v>43747</v>
      </c>
      <c r="B1295" s="20">
        <v>18</v>
      </c>
      <c r="C1295" s="17">
        <v>44.657600000000002</v>
      </c>
      <c r="D1295" s="19">
        <v>43747</v>
      </c>
      <c r="E1295" s="20">
        <v>18</v>
      </c>
      <c r="I1295" s="11">
        <f t="shared" si="40"/>
        <v>43747</v>
      </c>
      <c r="J1295" s="11" t="str">
        <f t="shared" si="41"/>
        <v/>
      </c>
    </row>
    <row r="1296" spans="1:10" x14ac:dyDescent="0.35">
      <c r="A1296" s="19">
        <v>43747</v>
      </c>
      <c r="B1296" s="20">
        <v>19</v>
      </c>
      <c r="C1296" s="17">
        <v>61.382199999999997</v>
      </c>
      <c r="D1296" s="19">
        <v>43747</v>
      </c>
      <c r="E1296" s="20">
        <v>19</v>
      </c>
      <c r="I1296" s="11">
        <f t="shared" si="40"/>
        <v>43747</v>
      </c>
      <c r="J1296" s="11" t="str">
        <f t="shared" si="41"/>
        <v/>
      </c>
    </row>
    <row r="1297" spans="1:10" x14ac:dyDescent="0.35">
      <c r="A1297" s="19">
        <v>43747</v>
      </c>
      <c r="B1297" s="20">
        <v>20</v>
      </c>
      <c r="C1297" s="17">
        <v>64.733599999999996</v>
      </c>
      <c r="D1297" s="19">
        <v>43747</v>
      </c>
      <c r="E1297" s="20">
        <v>20</v>
      </c>
      <c r="I1297" s="11">
        <f t="shared" si="40"/>
        <v>43747</v>
      </c>
      <c r="J1297" s="11" t="str">
        <f t="shared" si="41"/>
        <v/>
      </c>
    </row>
    <row r="1298" spans="1:10" x14ac:dyDescent="0.35">
      <c r="A1298" s="19">
        <v>43747</v>
      </c>
      <c r="B1298" s="20">
        <v>21</v>
      </c>
      <c r="C1298" s="17">
        <v>49.860500000000002</v>
      </c>
      <c r="D1298" s="19">
        <v>43747</v>
      </c>
      <c r="E1298" s="20">
        <v>21</v>
      </c>
      <c r="I1298" s="11">
        <f t="shared" si="40"/>
        <v>43747</v>
      </c>
      <c r="J1298" s="11" t="str">
        <f t="shared" si="41"/>
        <v/>
      </c>
    </row>
    <row r="1299" spans="1:10" x14ac:dyDescent="0.35">
      <c r="A1299" s="19">
        <v>43748</v>
      </c>
      <c r="B1299" s="20">
        <v>14</v>
      </c>
      <c r="C1299" s="17">
        <v>28.5031</v>
      </c>
      <c r="D1299" s="19">
        <v>43748</v>
      </c>
      <c r="E1299" s="20">
        <v>14</v>
      </c>
      <c r="F1299" s="18">
        <f>MAX(AVERAGE(C1299:C1302),AVERAGE(C1300:C1303),AVERAGE(C1301:C1304),AVERAGE(C1302:C1305),AVERAGE(C1303:C1306))</f>
        <v>54.806949999999993</v>
      </c>
      <c r="G1299" s="18">
        <f>MAX(AVERAGE(C1299:C1301),AVERAGE(C1300:C1302),AVERAGE(C1301:C1303),AVERAGE(C1302:C1304),AVERAGE(C1303:C1305),AVERAGE(C1304:C1306))</f>
        <v>57.875633333333326</v>
      </c>
      <c r="H1299" s="18">
        <f>MAX(AVERAGE(C1299:C1300),AVERAGE(C1300:C1301),AVERAGE(C1301:C1302),AVERAGE(C1302:C1303),AVERAGE(C1303:C1304),AVERAGE(C1304:C1305),AVERAGE(C1305:C1306))</f>
        <v>62.930449999999993</v>
      </c>
      <c r="I1299" s="11">
        <f t="shared" si="40"/>
        <v>43748</v>
      </c>
      <c r="J1299" s="11" t="str">
        <f t="shared" si="41"/>
        <v/>
      </c>
    </row>
    <row r="1300" spans="1:10" x14ac:dyDescent="0.35">
      <c r="A1300" s="19">
        <v>43748</v>
      </c>
      <c r="B1300" s="20">
        <v>15</v>
      </c>
      <c r="C1300" s="17">
        <v>34.623699999999999</v>
      </c>
      <c r="D1300" s="19">
        <v>43748</v>
      </c>
      <c r="E1300" s="20">
        <v>15</v>
      </c>
      <c r="I1300" s="11">
        <f t="shared" si="40"/>
        <v>43748</v>
      </c>
      <c r="J1300" s="11" t="str">
        <f t="shared" si="41"/>
        <v/>
      </c>
    </row>
    <row r="1301" spans="1:10" x14ac:dyDescent="0.35">
      <c r="A1301" s="19">
        <v>43748</v>
      </c>
      <c r="B1301" s="20">
        <v>16</v>
      </c>
      <c r="C1301" s="17">
        <v>39.364699999999999</v>
      </c>
      <c r="D1301" s="19">
        <v>43748</v>
      </c>
      <c r="E1301" s="20">
        <v>16</v>
      </c>
      <c r="I1301" s="11">
        <f t="shared" si="40"/>
        <v>43748</v>
      </c>
      <c r="J1301" s="11" t="str">
        <f t="shared" si="41"/>
        <v/>
      </c>
    </row>
    <row r="1302" spans="1:10" x14ac:dyDescent="0.35">
      <c r="A1302" s="19">
        <v>43748</v>
      </c>
      <c r="B1302" s="20">
        <v>17</v>
      </c>
      <c r="C1302" s="17">
        <v>37.042900000000003</v>
      </c>
      <c r="D1302" s="19">
        <v>43748</v>
      </c>
      <c r="E1302" s="20">
        <v>17</v>
      </c>
      <c r="I1302" s="11">
        <f t="shared" si="40"/>
        <v>43748</v>
      </c>
      <c r="J1302" s="11" t="str">
        <f t="shared" si="41"/>
        <v/>
      </c>
    </row>
    <row r="1303" spans="1:10" x14ac:dyDescent="0.35">
      <c r="A1303" s="19">
        <v>43748</v>
      </c>
      <c r="B1303" s="20">
        <v>18</v>
      </c>
      <c r="C1303" s="17">
        <v>45.600900000000003</v>
      </c>
      <c r="D1303" s="19">
        <v>43748</v>
      </c>
      <c r="E1303" s="20">
        <v>18</v>
      </c>
      <c r="I1303" s="11">
        <f t="shared" si="40"/>
        <v>43748</v>
      </c>
      <c r="J1303" s="11" t="str">
        <f t="shared" si="41"/>
        <v/>
      </c>
    </row>
    <row r="1304" spans="1:10" x14ac:dyDescent="0.35">
      <c r="A1304" s="19">
        <v>43748</v>
      </c>
      <c r="B1304" s="20">
        <v>19</v>
      </c>
      <c r="C1304" s="17">
        <v>67.996399999999994</v>
      </c>
      <c r="D1304" s="19">
        <v>43748</v>
      </c>
      <c r="E1304" s="20">
        <v>19</v>
      </c>
      <c r="I1304" s="11">
        <f t="shared" si="40"/>
        <v>43748</v>
      </c>
      <c r="J1304" s="11" t="str">
        <f t="shared" si="41"/>
        <v/>
      </c>
    </row>
    <row r="1305" spans="1:10" x14ac:dyDescent="0.35">
      <c r="A1305" s="19">
        <v>43748</v>
      </c>
      <c r="B1305" s="20">
        <v>20</v>
      </c>
      <c r="C1305" s="17">
        <v>57.8645</v>
      </c>
      <c r="D1305" s="19">
        <v>43748</v>
      </c>
      <c r="E1305" s="20">
        <v>20</v>
      </c>
      <c r="I1305" s="11">
        <f t="shared" si="40"/>
        <v>43748</v>
      </c>
      <c r="J1305" s="11" t="str">
        <f t="shared" si="41"/>
        <v/>
      </c>
    </row>
    <row r="1306" spans="1:10" x14ac:dyDescent="0.35">
      <c r="A1306" s="19">
        <v>43748</v>
      </c>
      <c r="B1306" s="20">
        <v>21</v>
      </c>
      <c r="C1306" s="17">
        <v>47.765999999999998</v>
      </c>
      <c r="D1306" s="19">
        <v>43748</v>
      </c>
      <c r="E1306" s="20">
        <v>21</v>
      </c>
      <c r="I1306" s="11">
        <f t="shared" si="40"/>
        <v>43748</v>
      </c>
      <c r="J1306" s="11" t="str">
        <f t="shared" si="41"/>
        <v/>
      </c>
    </row>
    <row r="1307" spans="1:10" x14ac:dyDescent="0.35">
      <c r="A1307" s="19">
        <v>43749</v>
      </c>
      <c r="B1307" s="20">
        <v>14</v>
      </c>
      <c r="C1307" s="17">
        <v>33.839700000000001</v>
      </c>
      <c r="D1307" s="19">
        <v>43749</v>
      </c>
      <c r="E1307" s="20">
        <v>14</v>
      </c>
      <c r="F1307" s="18">
        <f>MAX(AVERAGE(C1307:C1310),AVERAGE(C1308:C1311),AVERAGE(C1309:C1312),AVERAGE(C1310:C1313),AVERAGE(C1311:C1314))</f>
        <v>54.060450000000003</v>
      </c>
      <c r="G1307" s="18">
        <f>MAX(AVERAGE(C1307:C1309),AVERAGE(C1308:C1310),AVERAGE(C1309:C1311),AVERAGE(C1310:C1312),AVERAGE(C1311:C1313),AVERAGE(C1312:C1314))</f>
        <v>56.859566666666673</v>
      </c>
      <c r="H1307" s="18">
        <f>MAX(AVERAGE(C1307:C1308),AVERAGE(C1308:C1309),AVERAGE(C1309:C1310),AVERAGE(C1310:C1311),AVERAGE(C1311:C1312),AVERAGE(C1312:C1313),AVERAGE(C1313:C1314))</f>
        <v>61.698100000000004</v>
      </c>
      <c r="I1307" s="11">
        <f t="shared" si="40"/>
        <v>43749</v>
      </c>
      <c r="J1307" s="11" t="str">
        <f t="shared" si="41"/>
        <v/>
      </c>
    </row>
    <row r="1308" spans="1:10" x14ac:dyDescent="0.35">
      <c r="A1308" s="19">
        <v>43749</v>
      </c>
      <c r="B1308" s="20">
        <v>15</v>
      </c>
      <c r="C1308" s="17">
        <v>38.4803</v>
      </c>
      <c r="D1308" s="19">
        <v>43749</v>
      </c>
      <c r="E1308" s="20">
        <v>15</v>
      </c>
      <c r="I1308" s="11">
        <f t="shared" si="40"/>
        <v>43749</v>
      </c>
      <c r="J1308" s="11" t="str">
        <f t="shared" si="41"/>
        <v/>
      </c>
    </row>
    <row r="1309" spans="1:10" x14ac:dyDescent="0.35">
      <c r="A1309" s="19">
        <v>43749</v>
      </c>
      <c r="B1309" s="20">
        <v>16</v>
      </c>
      <c r="C1309" s="17">
        <v>40.262900000000002</v>
      </c>
      <c r="D1309" s="19">
        <v>43749</v>
      </c>
      <c r="E1309" s="20">
        <v>16</v>
      </c>
      <c r="H1309" s="18"/>
      <c r="I1309" s="11">
        <f t="shared" si="40"/>
        <v>43749</v>
      </c>
      <c r="J1309" s="11" t="str">
        <f t="shared" si="41"/>
        <v/>
      </c>
    </row>
    <row r="1310" spans="1:10" x14ac:dyDescent="0.35">
      <c r="A1310" s="19">
        <v>43749</v>
      </c>
      <c r="B1310" s="20">
        <v>17</v>
      </c>
      <c r="C1310" s="17">
        <v>34.579599999999999</v>
      </c>
      <c r="D1310" s="19">
        <v>43749</v>
      </c>
      <c r="E1310" s="20">
        <v>17</v>
      </c>
      <c r="I1310" s="11">
        <f t="shared" si="40"/>
        <v>43749</v>
      </c>
      <c r="J1310" s="11" t="str">
        <f t="shared" si="41"/>
        <v/>
      </c>
    </row>
    <row r="1311" spans="1:10" x14ac:dyDescent="0.35">
      <c r="A1311" s="19">
        <v>43749</v>
      </c>
      <c r="B1311" s="20">
        <v>18</v>
      </c>
      <c r="C1311" s="17">
        <v>47.182499999999997</v>
      </c>
      <c r="D1311" s="19">
        <v>43749</v>
      </c>
      <c r="E1311" s="20">
        <v>18</v>
      </c>
      <c r="I1311" s="11">
        <f t="shared" si="40"/>
        <v>43749</v>
      </c>
      <c r="J1311" s="11" t="str">
        <f t="shared" si="41"/>
        <v/>
      </c>
    </row>
    <row r="1312" spans="1:10" x14ac:dyDescent="0.35">
      <c r="A1312" s="19">
        <v>43749</v>
      </c>
      <c r="B1312" s="20">
        <v>19</v>
      </c>
      <c r="C1312" s="17">
        <v>67.611500000000007</v>
      </c>
      <c r="D1312" s="19">
        <v>43749</v>
      </c>
      <c r="E1312" s="20">
        <v>19</v>
      </c>
      <c r="I1312" s="11">
        <f t="shared" si="40"/>
        <v>43749</v>
      </c>
      <c r="J1312" s="11" t="str">
        <f t="shared" si="41"/>
        <v/>
      </c>
    </row>
    <row r="1313" spans="1:10" x14ac:dyDescent="0.35">
      <c r="A1313" s="19">
        <v>43749</v>
      </c>
      <c r="B1313" s="20">
        <v>20</v>
      </c>
      <c r="C1313" s="17">
        <v>55.784700000000001</v>
      </c>
      <c r="D1313" s="19">
        <v>43749</v>
      </c>
      <c r="E1313" s="20">
        <v>20</v>
      </c>
      <c r="I1313" s="11">
        <f t="shared" si="40"/>
        <v>43749</v>
      </c>
      <c r="J1313" s="11" t="str">
        <f t="shared" si="41"/>
        <v/>
      </c>
    </row>
    <row r="1314" spans="1:10" x14ac:dyDescent="0.35">
      <c r="A1314" s="19">
        <v>43749</v>
      </c>
      <c r="B1314" s="20">
        <v>21</v>
      </c>
      <c r="C1314" s="17">
        <v>45.6631</v>
      </c>
      <c r="D1314" s="19">
        <v>43749</v>
      </c>
      <c r="E1314" s="20">
        <v>21</v>
      </c>
      <c r="I1314" s="11">
        <f t="shared" si="40"/>
        <v>43749</v>
      </c>
      <c r="J1314" s="11" t="str">
        <f t="shared" si="41"/>
        <v/>
      </c>
    </row>
    <row r="1315" spans="1:10" x14ac:dyDescent="0.35">
      <c r="A1315" s="19">
        <v>43750</v>
      </c>
      <c r="B1315" s="20">
        <v>14</v>
      </c>
      <c r="C1315" s="17">
        <v>46.115900000000003</v>
      </c>
      <c r="D1315" s="19">
        <v>43750</v>
      </c>
      <c r="E1315" s="20">
        <v>14</v>
      </c>
      <c r="F1315" s="18">
        <f>MAX(AVERAGE(C1315:C1318),AVERAGE(C1316:C1319),AVERAGE(C1317:C1320),AVERAGE(C1318:C1321),AVERAGE(C1319:C1322))</f>
        <v>55.296599999999998</v>
      </c>
      <c r="G1315" s="18">
        <f>MAX(AVERAGE(C1315:C1317),AVERAGE(C1316:C1318),AVERAGE(C1317:C1319),AVERAGE(C1318:C1320),AVERAGE(C1319:C1321),AVERAGE(C1320:C1322))</f>
        <v>58.155799999999999</v>
      </c>
      <c r="H1315" s="18">
        <f>MAX(AVERAGE(C1315:C1316),AVERAGE(C1316:C1317),AVERAGE(C1317:C1318),AVERAGE(C1318:C1319),AVERAGE(C1319:C1320),AVERAGE(C1320:C1321),AVERAGE(C1321:C1322))</f>
        <v>63.384249999999994</v>
      </c>
      <c r="I1315" s="11">
        <f t="shared" si="40"/>
        <v>43750</v>
      </c>
      <c r="J1315" s="11" t="str">
        <f t="shared" si="41"/>
        <v/>
      </c>
    </row>
    <row r="1316" spans="1:10" x14ac:dyDescent="0.35">
      <c r="A1316" s="19">
        <v>43750</v>
      </c>
      <c r="B1316" s="20">
        <v>15</v>
      </c>
      <c r="C1316" s="17">
        <v>45.202300000000001</v>
      </c>
      <c r="D1316" s="19">
        <v>43750</v>
      </c>
      <c r="E1316" s="20">
        <v>15</v>
      </c>
      <c r="I1316" s="11">
        <f t="shared" si="40"/>
        <v>43750</v>
      </c>
      <c r="J1316" s="11" t="str">
        <f t="shared" si="41"/>
        <v/>
      </c>
    </row>
    <row r="1317" spans="1:10" x14ac:dyDescent="0.35">
      <c r="A1317" s="19">
        <v>43750</v>
      </c>
      <c r="B1317" s="20">
        <v>16</v>
      </c>
      <c r="C1317" s="17">
        <v>32.134300000000003</v>
      </c>
      <c r="D1317" s="19">
        <v>43750</v>
      </c>
      <c r="E1317" s="20">
        <v>16</v>
      </c>
      <c r="I1317" s="11">
        <f t="shared" si="40"/>
        <v>43750</v>
      </c>
      <c r="J1317" s="11" t="str">
        <f t="shared" si="41"/>
        <v/>
      </c>
    </row>
    <row r="1318" spans="1:10" x14ac:dyDescent="0.35">
      <c r="A1318" s="19">
        <v>43750</v>
      </c>
      <c r="B1318" s="20">
        <v>17</v>
      </c>
      <c r="C1318" s="17">
        <v>30.892399999999999</v>
      </c>
      <c r="D1318" s="19">
        <v>43750</v>
      </c>
      <c r="E1318" s="20">
        <v>17</v>
      </c>
      <c r="I1318" s="11">
        <f t="shared" si="40"/>
        <v>43750</v>
      </c>
      <c r="J1318" s="11" t="str">
        <f t="shared" si="41"/>
        <v/>
      </c>
    </row>
    <row r="1319" spans="1:10" x14ac:dyDescent="0.35">
      <c r="A1319" s="19">
        <v>43750</v>
      </c>
      <c r="B1319" s="20">
        <v>18</v>
      </c>
      <c r="C1319" s="17">
        <v>47.698900000000002</v>
      </c>
      <c r="D1319" s="19">
        <v>43750</v>
      </c>
      <c r="E1319" s="20">
        <v>18</v>
      </c>
      <c r="H1319" s="18"/>
      <c r="I1319" s="11">
        <f t="shared" si="40"/>
        <v>43750</v>
      </c>
      <c r="J1319" s="11" t="str">
        <f t="shared" si="41"/>
        <v/>
      </c>
    </row>
    <row r="1320" spans="1:10" x14ac:dyDescent="0.35">
      <c r="A1320" s="19">
        <v>43750</v>
      </c>
      <c r="B1320" s="20">
        <v>19</v>
      </c>
      <c r="C1320" s="17">
        <v>70.267499999999998</v>
      </c>
      <c r="D1320" s="19">
        <v>43750</v>
      </c>
      <c r="E1320" s="20">
        <v>19</v>
      </c>
      <c r="I1320" s="11">
        <f t="shared" si="40"/>
        <v>43750</v>
      </c>
      <c r="J1320" s="11" t="str">
        <f t="shared" si="41"/>
        <v/>
      </c>
    </row>
    <row r="1321" spans="1:10" x14ac:dyDescent="0.35">
      <c r="A1321" s="19">
        <v>43750</v>
      </c>
      <c r="B1321" s="20">
        <v>20</v>
      </c>
      <c r="C1321" s="17">
        <v>56.500999999999998</v>
      </c>
      <c r="D1321" s="19">
        <v>43750</v>
      </c>
      <c r="E1321" s="20">
        <v>20</v>
      </c>
      <c r="I1321" s="11">
        <f t="shared" si="40"/>
        <v>43750</v>
      </c>
      <c r="J1321" s="11" t="str">
        <f t="shared" si="41"/>
        <v/>
      </c>
    </row>
    <row r="1322" spans="1:10" x14ac:dyDescent="0.35">
      <c r="A1322" s="19">
        <v>43750</v>
      </c>
      <c r="B1322" s="20">
        <v>21</v>
      </c>
      <c r="C1322" s="17">
        <v>46.719000000000001</v>
      </c>
      <c r="D1322" s="19">
        <v>43750</v>
      </c>
      <c r="E1322" s="20">
        <v>21</v>
      </c>
      <c r="I1322" s="11">
        <f t="shared" si="40"/>
        <v>43750</v>
      </c>
      <c r="J1322" s="11" t="str">
        <f t="shared" si="41"/>
        <v/>
      </c>
    </row>
    <row r="1323" spans="1:10" x14ac:dyDescent="0.35">
      <c r="A1323" s="19">
        <v>43751</v>
      </c>
      <c r="B1323" s="20">
        <v>14</v>
      </c>
      <c r="C1323" s="17">
        <v>19.7727</v>
      </c>
      <c r="D1323" s="19">
        <v>43751</v>
      </c>
      <c r="E1323" s="20">
        <v>14</v>
      </c>
      <c r="F1323" s="18">
        <f>MAX(AVERAGE(C1323:C1326),AVERAGE(C1324:C1327),AVERAGE(C1325:C1328),AVERAGE(C1326:C1329),AVERAGE(C1327:C1330))</f>
        <v>52.553124999999994</v>
      </c>
      <c r="G1323" s="18">
        <f>MAX(AVERAGE(C1323:C1325),AVERAGE(C1324:C1326),AVERAGE(C1325:C1327),AVERAGE(C1326:C1328),AVERAGE(C1327:C1329),AVERAGE(C1328:C1330))</f>
        <v>54.848366666666664</v>
      </c>
      <c r="H1323" s="18">
        <f>MAX(AVERAGE(C1323:C1324),AVERAGE(C1324:C1325),AVERAGE(C1325:C1326),AVERAGE(C1326:C1327),AVERAGE(C1327:C1328),AVERAGE(C1328:C1329),AVERAGE(C1329:C1330))</f>
        <v>59.340800000000002</v>
      </c>
      <c r="I1323" s="11">
        <f t="shared" si="40"/>
        <v>43751</v>
      </c>
      <c r="J1323" s="11" t="str">
        <f t="shared" si="41"/>
        <v/>
      </c>
    </row>
    <row r="1324" spans="1:10" x14ac:dyDescent="0.35">
      <c r="A1324" s="19">
        <v>43751</v>
      </c>
      <c r="B1324" s="20">
        <v>15</v>
      </c>
      <c r="C1324" s="17">
        <v>20.024799999999999</v>
      </c>
      <c r="D1324" s="19">
        <v>43751</v>
      </c>
      <c r="E1324" s="20">
        <v>15</v>
      </c>
      <c r="I1324" s="11">
        <f t="shared" si="40"/>
        <v>43751</v>
      </c>
      <c r="J1324" s="11" t="str">
        <f t="shared" si="41"/>
        <v/>
      </c>
    </row>
    <row r="1325" spans="1:10" x14ac:dyDescent="0.35">
      <c r="A1325" s="19">
        <v>43751</v>
      </c>
      <c r="B1325" s="20">
        <v>16</v>
      </c>
      <c r="C1325" s="17">
        <v>27.151299999999999</v>
      </c>
      <c r="D1325" s="19">
        <v>43751</v>
      </c>
      <c r="E1325" s="20">
        <v>16</v>
      </c>
      <c r="I1325" s="11">
        <f t="shared" si="40"/>
        <v>43751</v>
      </c>
      <c r="J1325" s="11" t="str">
        <f t="shared" si="41"/>
        <v/>
      </c>
    </row>
    <row r="1326" spans="1:10" x14ac:dyDescent="0.35">
      <c r="A1326" s="19">
        <v>43751</v>
      </c>
      <c r="B1326" s="20">
        <v>17</v>
      </c>
      <c r="C1326" s="17">
        <v>28.7179</v>
      </c>
      <c r="D1326" s="19">
        <v>43751</v>
      </c>
      <c r="E1326" s="20">
        <v>17</v>
      </c>
      <c r="I1326" s="11">
        <f t="shared" si="40"/>
        <v>43751</v>
      </c>
      <c r="J1326" s="11" t="str">
        <f t="shared" si="41"/>
        <v/>
      </c>
    </row>
    <row r="1327" spans="1:10" x14ac:dyDescent="0.35">
      <c r="A1327" s="19">
        <v>43751</v>
      </c>
      <c r="B1327" s="20">
        <v>18</v>
      </c>
      <c r="C1327" s="17">
        <v>45.863500000000002</v>
      </c>
      <c r="D1327" s="19">
        <v>43751</v>
      </c>
      <c r="E1327" s="20">
        <v>18</v>
      </c>
      <c r="I1327" s="11">
        <f t="shared" si="40"/>
        <v>43751</v>
      </c>
      <c r="J1327" s="11" t="str">
        <f t="shared" si="41"/>
        <v/>
      </c>
    </row>
    <row r="1328" spans="1:10" x14ac:dyDescent="0.35">
      <c r="A1328" s="19">
        <v>43751</v>
      </c>
      <c r="B1328" s="20">
        <v>19</v>
      </c>
      <c r="C1328" s="17">
        <v>65.167299999999997</v>
      </c>
      <c r="D1328" s="19">
        <v>43751</v>
      </c>
      <c r="E1328" s="20">
        <v>19</v>
      </c>
      <c r="I1328" s="11">
        <f t="shared" si="40"/>
        <v>43751</v>
      </c>
      <c r="J1328" s="11" t="str">
        <f t="shared" si="41"/>
        <v/>
      </c>
    </row>
    <row r="1329" spans="1:10" x14ac:dyDescent="0.35">
      <c r="A1329" s="19">
        <v>43751</v>
      </c>
      <c r="B1329" s="20">
        <v>20</v>
      </c>
      <c r="C1329" s="17">
        <v>53.514299999999999</v>
      </c>
      <c r="D1329" s="19">
        <v>43751</v>
      </c>
      <c r="E1329" s="20">
        <v>20</v>
      </c>
      <c r="H1329" s="18"/>
      <c r="I1329" s="11">
        <f t="shared" si="40"/>
        <v>43751</v>
      </c>
      <c r="J1329" s="11" t="str">
        <f t="shared" si="41"/>
        <v/>
      </c>
    </row>
    <row r="1330" spans="1:10" x14ac:dyDescent="0.35">
      <c r="A1330" s="19">
        <v>43751</v>
      </c>
      <c r="B1330" s="20">
        <v>21</v>
      </c>
      <c r="C1330" s="17">
        <v>45.667400000000001</v>
      </c>
      <c r="D1330" s="19">
        <v>43751</v>
      </c>
      <c r="E1330" s="20">
        <v>21</v>
      </c>
      <c r="I1330" s="11">
        <f t="shared" si="40"/>
        <v>43751</v>
      </c>
      <c r="J1330" s="11" t="str">
        <f t="shared" si="41"/>
        <v/>
      </c>
    </row>
    <row r="1331" spans="1:10" x14ac:dyDescent="0.35">
      <c r="A1331" s="19">
        <v>43752</v>
      </c>
      <c r="B1331" s="20">
        <v>14</v>
      </c>
      <c r="C1331" s="17">
        <v>30.387599999999999</v>
      </c>
      <c r="D1331" s="19">
        <v>43752</v>
      </c>
      <c r="E1331" s="20">
        <v>14</v>
      </c>
      <c r="F1331" s="18">
        <f>MAX(AVERAGE(C1331:C1334),AVERAGE(C1332:C1335),AVERAGE(C1333:C1336),AVERAGE(C1334:C1337),AVERAGE(C1335:C1338))</f>
        <v>67.136650000000003</v>
      </c>
      <c r="G1331" s="18">
        <f>MAX(AVERAGE(C1331:C1333),AVERAGE(C1332:C1334),AVERAGE(C1333:C1335),AVERAGE(C1334:C1336),AVERAGE(C1335:C1337),AVERAGE(C1336:C1338))</f>
        <v>71.250266666666661</v>
      </c>
      <c r="H1331" s="18">
        <f>MAX(AVERAGE(C1331:C1332),AVERAGE(C1332:C1333),AVERAGE(C1333:C1334),AVERAGE(C1334:C1335),AVERAGE(C1335:C1336),AVERAGE(C1336:C1337),AVERAGE(C1337:C1338))</f>
        <v>79.122199999999992</v>
      </c>
      <c r="I1331" s="11">
        <f t="shared" si="40"/>
        <v>43752</v>
      </c>
      <c r="J1331" s="11" t="str">
        <f t="shared" si="41"/>
        <v/>
      </c>
    </row>
    <row r="1332" spans="1:10" x14ac:dyDescent="0.35">
      <c r="A1332" s="19">
        <v>43752</v>
      </c>
      <c r="B1332" s="20">
        <v>15</v>
      </c>
      <c r="C1332" s="17">
        <v>33.354799999999997</v>
      </c>
      <c r="D1332" s="19">
        <v>43752</v>
      </c>
      <c r="E1332" s="20">
        <v>15</v>
      </c>
      <c r="I1332" s="11">
        <f t="shared" si="40"/>
        <v>43752</v>
      </c>
      <c r="J1332" s="11" t="str">
        <f t="shared" si="41"/>
        <v/>
      </c>
    </row>
    <row r="1333" spans="1:10" x14ac:dyDescent="0.35">
      <c r="A1333" s="19">
        <v>43752</v>
      </c>
      <c r="B1333" s="20">
        <v>16</v>
      </c>
      <c r="C1333" s="17">
        <v>36.7988</v>
      </c>
      <c r="D1333" s="19">
        <v>43752</v>
      </c>
      <c r="E1333" s="20">
        <v>16</v>
      </c>
      <c r="I1333" s="11">
        <f t="shared" si="40"/>
        <v>43752</v>
      </c>
      <c r="J1333" s="11" t="str">
        <f t="shared" si="41"/>
        <v/>
      </c>
    </row>
    <row r="1334" spans="1:10" x14ac:dyDescent="0.35">
      <c r="A1334" s="19">
        <v>43752</v>
      </c>
      <c r="B1334" s="20">
        <v>17</v>
      </c>
      <c r="C1334" s="17">
        <v>37.843899999999998</v>
      </c>
      <c r="D1334" s="19">
        <v>43752</v>
      </c>
      <c r="E1334" s="20">
        <v>17</v>
      </c>
      <c r="I1334" s="11">
        <f t="shared" si="40"/>
        <v>43752</v>
      </c>
      <c r="J1334" s="11" t="str">
        <f t="shared" si="41"/>
        <v/>
      </c>
    </row>
    <row r="1335" spans="1:10" x14ac:dyDescent="0.35">
      <c r="A1335" s="19">
        <v>43752</v>
      </c>
      <c r="B1335" s="20">
        <v>18</v>
      </c>
      <c r="C1335" s="17">
        <v>55.506399999999999</v>
      </c>
      <c r="D1335" s="19">
        <v>43752</v>
      </c>
      <c r="E1335" s="20">
        <v>18</v>
      </c>
      <c r="I1335" s="11">
        <f t="shared" si="40"/>
        <v>43752</v>
      </c>
      <c r="J1335" s="11" t="str">
        <f t="shared" si="41"/>
        <v/>
      </c>
    </row>
    <row r="1336" spans="1:10" x14ac:dyDescent="0.35">
      <c r="A1336" s="19">
        <v>43752</v>
      </c>
      <c r="B1336" s="20">
        <v>19</v>
      </c>
      <c r="C1336" s="17">
        <v>80.073999999999998</v>
      </c>
      <c r="D1336" s="19">
        <v>43752</v>
      </c>
      <c r="E1336" s="20">
        <v>19</v>
      </c>
      <c r="I1336" s="11">
        <f t="shared" si="40"/>
        <v>43752</v>
      </c>
      <c r="J1336" s="11" t="str">
        <f t="shared" si="41"/>
        <v/>
      </c>
    </row>
    <row r="1337" spans="1:10" x14ac:dyDescent="0.35">
      <c r="A1337" s="19">
        <v>43752</v>
      </c>
      <c r="B1337" s="20">
        <v>20</v>
      </c>
      <c r="C1337" s="17">
        <v>78.170400000000001</v>
      </c>
      <c r="D1337" s="19">
        <v>43752</v>
      </c>
      <c r="E1337" s="20">
        <v>20</v>
      </c>
      <c r="I1337" s="11">
        <f t="shared" si="40"/>
        <v>43752</v>
      </c>
      <c r="J1337" s="11" t="str">
        <f t="shared" si="41"/>
        <v/>
      </c>
    </row>
    <row r="1338" spans="1:10" x14ac:dyDescent="0.35">
      <c r="A1338" s="19">
        <v>43752</v>
      </c>
      <c r="B1338" s="20">
        <v>21</v>
      </c>
      <c r="C1338" s="17">
        <v>54.7958</v>
      </c>
      <c r="D1338" s="19">
        <v>43752</v>
      </c>
      <c r="E1338" s="20">
        <v>21</v>
      </c>
      <c r="I1338" s="11">
        <f t="shared" si="40"/>
        <v>43752</v>
      </c>
      <c r="J1338" s="11" t="str">
        <f t="shared" si="41"/>
        <v/>
      </c>
    </row>
    <row r="1339" spans="1:10" x14ac:dyDescent="0.35">
      <c r="A1339" s="19">
        <v>43753</v>
      </c>
      <c r="B1339" s="20">
        <v>14</v>
      </c>
      <c r="C1339" s="17">
        <v>33.909599999999998</v>
      </c>
      <c r="D1339" s="19">
        <v>43753</v>
      </c>
      <c r="E1339" s="20">
        <v>14</v>
      </c>
      <c r="F1339" s="18">
        <f>MAX(AVERAGE(C1339:C1342),AVERAGE(C1340:C1343),AVERAGE(C1341:C1344),AVERAGE(C1342:C1345),AVERAGE(C1343:C1346))</f>
        <v>78.357424999999992</v>
      </c>
      <c r="G1339" s="18">
        <f>MAX(AVERAGE(C1339:C1341),AVERAGE(C1340:C1342),AVERAGE(C1341:C1343),AVERAGE(C1342:C1344),AVERAGE(C1343:C1345),AVERAGE(C1344:C1346))</f>
        <v>85.809733333333327</v>
      </c>
      <c r="H1339" s="18">
        <f>MAX(AVERAGE(C1339:C1340),AVERAGE(C1340:C1341),AVERAGE(C1341:C1342),AVERAGE(C1342:C1343),AVERAGE(C1343:C1344),AVERAGE(C1344:C1345),AVERAGE(C1345:C1346))</f>
        <v>97.40925</v>
      </c>
      <c r="I1339" s="11">
        <f t="shared" si="40"/>
        <v>43753</v>
      </c>
      <c r="J1339" s="11">
        <f t="shared" si="41"/>
        <v>43753</v>
      </c>
    </row>
    <row r="1340" spans="1:10" x14ac:dyDescent="0.35">
      <c r="A1340" s="19">
        <v>43753</v>
      </c>
      <c r="B1340" s="20">
        <v>15</v>
      </c>
      <c r="C1340" s="17">
        <v>35.679299999999998</v>
      </c>
      <c r="D1340" s="19">
        <v>43753</v>
      </c>
      <c r="E1340" s="20">
        <v>15</v>
      </c>
      <c r="I1340" s="11">
        <f t="shared" si="40"/>
        <v>43753</v>
      </c>
      <c r="J1340" s="11" t="str">
        <f t="shared" si="41"/>
        <v/>
      </c>
    </row>
    <row r="1341" spans="1:10" x14ac:dyDescent="0.35">
      <c r="A1341" s="19">
        <v>43753</v>
      </c>
      <c r="B1341" s="20">
        <v>16</v>
      </c>
      <c r="C1341" s="17">
        <v>39.189799999999998</v>
      </c>
      <c r="D1341" s="19">
        <v>43753</v>
      </c>
      <c r="E1341" s="20">
        <v>16</v>
      </c>
      <c r="I1341" s="11">
        <f t="shared" si="40"/>
        <v>43753</v>
      </c>
      <c r="J1341" s="11" t="str">
        <f t="shared" si="41"/>
        <v/>
      </c>
    </row>
    <row r="1342" spans="1:10" x14ac:dyDescent="0.35">
      <c r="A1342" s="19">
        <v>43753</v>
      </c>
      <c r="B1342" s="20">
        <v>17</v>
      </c>
      <c r="C1342" s="17">
        <v>42.178100000000001</v>
      </c>
      <c r="D1342" s="19">
        <v>43753</v>
      </c>
      <c r="E1342" s="20">
        <v>17</v>
      </c>
      <c r="I1342" s="11">
        <f t="shared" si="40"/>
        <v>43753</v>
      </c>
      <c r="J1342" s="11" t="str">
        <f t="shared" si="41"/>
        <v/>
      </c>
    </row>
    <row r="1343" spans="1:10" x14ac:dyDescent="0.35">
      <c r="A1343" s="19">
        <v>43753</v>
      </c>
      <c r="B1343" s="20">
        <v>18</v>
      </c>
      <c r="C1343" s="17">
        <v>62.610700000000001</v>
      </c>
      <c r="D1343" s="19">
        <v>43753</v>
      </c>
      <c r="E1343" s="20">
        <v>18</v>
      </c>
      <c r="H1343" s="18"/>
      <c r="I1343" s="11">
        <f t="shared" si="40"/>
        <v>43753</v>
      </c>
      <c r="J1343" s="11" t="str">
        <f t="shared" si="41"/>
        <v/>
      </c>
    </row>
    <row r="1344" spans="1:10" x14ac:dyDescent="0.35">
      <c r="A1344" s="19">
        <v>43753</v>
      </c>
      <c r="B1344" s="20">
        <v>19</v>
      </c>
      <c r="C1344" s="17">
        <v>105.33159999999999</v>
      </c>
      <c r="D1344" s="19">
        <v>43753</v>
      </c>
      <c r="E1344" s="20">
        <v>19</v>
      </c>
      <c r="I1344" s="11">
        <f t="shared" si="40"/>
        <v>43753</v>
      </c>
      <c r="J1344" s="11" t="str">
        <f t="shared" si="41"/>
        <v/>
      </c>
    </row>
    <row r="1345" spans="1:10" x14ac:dyDescent="0.35">
      <c r="A1345" s="19">
        <v>43753</v>
      </c>
      <c r="B1345" s="20">
        <v>20</v>
      </c>
      <c r="C1345" s="17">
        <v>89.486900000000006</v>
      </c>
      <c r="D1345" s="19">
        <v>43753</v>
      </c>
      <c r="E1345" s="20">
        <v>20</v>
      </c>
      <c r="I1345" s="11">
        <f t="shared" si="40"/>
        <v>43753</v>
      </c>
      <c r="J1345" s="11" t="str">
        <f t="shared" si="41"/>
        <v/>
      </c>
    </row>
    <row r="1346" spans="1:10" x14ac:dyDescent="0.35">
      <c r="A1346" s="19">
        <v>43753</v>
      </c>
      <c r="B1346" s="20">
        <v>21</v>
      </c>
      <c r="C1346" s="17">
        <v>56.000500000000002</v>
      </c>
      <c r="D1346" s="19">
        <v>43753</v>
      </c>
      <c r="E1346" s="20">
        <v>21</v>
      </c>
      <c r="I1346" s="11">
        <f t="shared" si="40"/>
        <v>43753</v>
      </c>
      <c r="J1346" s="11" t="str">
        <f t="shared" si="41"/>
        <v/>
      </c>
    </row>
    <row r="1347" spans="1:10" x14ac:dyDescent="0.35">
      <c r="A1347" s="19">
        <v>43754</v>
      </c>
      <c r="B1347" s="20">
        <v>14</v>
      </c>
      <c r="C1347" s="17">
        <v>34.505699999999997</v>
      </c>
      <c r="D1347" s="19">
        <v>43754</v>
      </c>
      <c r="E1347" s="20">
        <v>14</v>
      </c>
      <c r="F1347" s="18">
        <f>MAX(AVERAGE(C1347:C1350),AVERAGE(C1348:C1351),AVERAGE(C1349:C1352),AVERAGE(C1350:C1353),AVERAGE(C1351:C1354))</f>
        <v>78.012675000000002</v>
      </c>
      <c r="G1347" s="18">
        <f>MAX(AVERAGE(C1347:C1349),AVERAGE(C1348:C1350),AVERAGE(C1349:C1351),AVERAGE(C1350:C1352),AVERAGE(C1351:C1353),AVERAGE(C1352:C1354))</f>
        <v>87.170766666666665</v>
      </c>
      <c r="H1347" s="18">
        <f>MAX(AVERAGE(C1347:C1348),AVERAGE(C1348:C1349),AVERAGE(C1349:C1350),AVERAGE(C1350:C1351),AVERAGE(C1351:C1352),AVERAGE(C1352:C1353),AVERAGE(C1353:C1354))</f>
        <v>95.12415</v>
      </c>
      <c r="I1347" s="11">
        <f t="shared" si="40"/>
        <v>43754</v>
      </c>
      <c r="J1347" s="11">
        <f t="shared" si="41"/>
        <v>43754</v>
      </c>
    </row>
    <row r="1348" spans="1:10" x14ac:dyDescent="0.35">
      <c r="A1348" s="19">
        <v>43754</v>
      </c>
      <c r="B1348" s="20">
        <v>15</v>
      </c>
      <c r="C1348" s="17">
        <v>40.088700000000003</v>
      </c>
      <c r="D1348" s="19">
        <v>43754</v>
      </c>
      <c r="E1348" s="20">
        <v>15</v>
      </c>
      <c r="I1348" s="11">
        <f t="shared" ref="I1348:I1411" si="42">A1348</f>
        <v>43754</v>
      </c>
      <c r="J1348" s="11" t="str">
        <f t="shared" ref="J1348:J1411" si="43">IF(F1348="","",IF(OR(F1348&gt;=80,G1348&gt;=80,H1348&gt;=80),I1348,""))</f>
        <v/>
      </c>
    </row>
    <row r="1349" spans="1:10" x14ac:dyDescent="0.35">
      <c r="A1349" s="19">
        <v>43754</v>
      </c>
      <c r="B1349" s="20">
        <v>16</v>
      </c>
      <c r="C1349" s="17">
        <v>47.0929</v>
      </c>
      <c r="D1349" s="19">
        <v>43754</v>
      </c>
      <c r="E1349" s="20">
        <v>16</v>
      </c>
      <c r="I1349" s="11">
        <f t="shared" si="42"/>
        <v>43754</v>
      </c>
      <c r="J1349" s="11" t="str">
        <f t="shared" si="43"/>
        <v/>
      </c>
    </row>
    <row r="1350" spans="1:10" x14ac:dyDescent="0.35">
      <c r="A1350" s="19">
        <v>43754</v>
      </c>
      <c r="B1350" s="20">
        <v>17</v>
      </c>
      <c r="C1350" s="17">
        <v>48.554600000000001</v>
      </c>
      <c r="D1350" s="19">
        <v>43754</v>
      </c>
      <c r="E1350" s="20">
        <v>17</v>
      </c>
      <c r="I1350" s="11">
        <f t="shared" si="42"/>
        <v>43754</v>
      </c>
      <c r="J1350" s="11" t="str">
        <f t="shared" si="43"/>
        <v/>
      </c>
    </row>
    <row r="1351" spans="1:10" x14ac:dyDescent="0.35">
      <c r="A1351" s="19">
        <v>43754</v>
      </c>
      <c r="B1351" s="20">
        <v>18</v>
      </c>
      <c r="C1351" s="17">
        <v>71.263999999999996</v>
      </c>
      <c r="D1351" s="19">
        <v>43754</v>
      </c>
      <c r="E1351" s="20">
        <v>18</v>
      </c>
      <c r="I1351" s="11">
        <f t="shared" si="42"/>
        <v>43754</v>
      </c>
      <c r="J1351" s="11" t="str">
        <f t="shared" si="43"/>
        <v/>
      </c>
    </row>
    <row r="1352" spans="1:10" x14ac:dyDescent="0.35">
      <c r="A1352" s="19">
        <v>43754</v>
      </c>
      <c r="B1352" s="20">
        <v>19</v>
      </c>
      <c r="C1352" s="17">
        <v>109.0419</v>
      </c>
      <c r="D1352" s="19">
        <v>43754</v>
      </c>
      <c r="E1352" s="20">
        <v>19</v>
      </c>
      <c r="I1352" s="11">
        <f t="shared" si="42"/>
        <v>43754</v>
      </c>
      <c r="J1352" s="11" t="str">
        <f t="shared" si="43"/>
        <v/>
      </c>
    </row>
    <row r="1353" spans="1:10" x14ac:dyDescent="0.35">
      <c r="A1353" s="19">
        <v>43754</v>
      </c>
      <c r="B1353" s="20">
        <v>20</v>
      </c>
      <c r="C1353" s="17">
        <v>81.206400000000002</v>
      </c>
      <c r="D1353" s="19">
        <v>43754</v>
      </c>
      <c r="E1353" s="20">
        <v>20</v>
      </c>
      <c r="I1353" s="11">
        <f t="shared" si="42"/>
        <v>43754</v>
      </c>
      <c r="J1353" s="11" t="str">
        <f t="shared" si="43"/>
        <v/>
      </c>
    </row>
    <row r="1354" spans="1:10" x14ac:dyDescent="0.35">
      <c r="A1354" s="19">
        <v>43754</v>
      </c>
      <c r="B1354" s="20">
        <v>21</v>
      </c>
      <c r="C1354" s="17">
        <v>50.538400000000003</v>
      </c>
      <c r="D1354" s="19">
        <v>43754</v>
      </c>
      <c r="E1354" s="20">
        <v>21</v>
      </c>
      <c r="I1354" s="11">
        <f t="shared" si="42"/>
        <v>43754</v>
      </c>
      <c r="J1354" s="11" t="str">
        <f t="shared" si="43"/>
        <v/>
      </c>
    </row>
    <row r="1355" spans="1:10" x14ac:dyDescent="0.35">
      <c r="A1355" s="19">
        <v>43755</v>
      </c>
      <c r="B1355" s="20">
        <v>14</v>
      </c>
      <c r="C1355" s="17">
        <v>22.181000000000001</v>
      </c>
      <c r="D1355" s="19">
        <v>43755</v>
      </c>
      <c r="E1355" s="20">
        <v>14</v>
      </c>
      <c r="F1355" s="18">
        <f>MAX(AVERAGE(C1355:C1358),AVERAGE(C1356:C1359),AVERAGE(C1357:C1360),AVERAGE(C1358:C1361),AVERAGE(C1359:C1362))</f>
        <v>53.421425000000006</v>
      </c>
      <c r="G1355" s="18">
        <f>MAX(AVERAGE(C1355:C1357),AVERAGE(C1356:C1358),AVERAGE(C1357:C1359),AVERAGE(C1358:C1360),AVERAGE(C1359:C1361),AVERAGE(C1360:C1362))</f>
        <v>56.505900000000004</v>
      </c>
      <c r="H1355" s="18">
        <f>MAX(AVERAGE(C1355:C1356),AVERAGE(C1356:C1357),AVERAGE(C1357:C1358),AVERAGE(C1358:C1359),AVERAGE(C1359:C1360),AVERAGE(C1360:C1361),AVERAGE(C1361:C1362))</f>
        <v>60.827200000000005</v>
      </c>
      <c r="I1355" s="11">
        <f t="shared" si="42"/>
        <v>43755</v>
      </c>
      <c r="J1355" s="11" t="str">
        <f t="shared" si="43"/>
        <v/>
      </c>
    </row>
    <row r="1356" spans="1:10" x14ac:dyDescent="0.35">
      <c r="A1356" s="19">
        <v>43755</v>
      </c>
      <c r="B1356" s="20">
        <v>15</v>
      </c>
      <c r="C1356" s="17">
        <v>26.137799999999999</v>
      </c>
      <c r="D1356" s="19">
        <v>43755</v>
      </c>
      <c r="E1356" s="20">
        <v>15</v>
      </c>
      <c r="I1356" s="11">
        <f t="shared" si="42"/>
        <v>43755</v>
      </c>
      <c r="J1356" s="11" t="str">
        <f t="shared" si="43"/>
        <v/>
      </c>
    </row>
    <row r="1357" spans="1:10" x14ac:dyDescent="0.35">
      <c r="A1357" s="19">
        <v>43755</v>
      </c>
      <c r="B1357" s="20">
        <v>16</v>
      </c>
      <c r="C1357" s="17">
        <v>29.548300000000001</v>
      </c>
      <c r="D1357" s="19">
        <v>43755</v>
      </c>
      <c r="E1357" s="20">
        <v>16</v>
      </c>
      <c r="H1357" s="18"/>
      <c r="I1357" s="11">
        <f t="shared" si="42"/>
        <v>43755</v>
      </c>
      <c r="J1357" s="11" t="str">
        <f t="shared" si="43"/>
        <v/>
      </c>
    </row>
    <row r="1358" spans="1:10" x14ac:dyDescent="0.35">
      <c r="A1358" s="19">
        <v>43755</v>
      </c>
      <c r="B1358" s="20">
        <v>17</v>
      </c>
      <c r="C1358" s="17">
        <v>33.686900000000001</v>
      </c>
      <c r="D1358" s="19">
        <v>43755</v>
      </c>
      <c r="E1358" s="20">
        <v>17</v>
      </c>
      <c r="I1358" s="11">
        <f t="shared" si="42"/>
        <v>43755</v>
      </c>
      <c r="J1358" s="11" t="str">
        <f t="shared" si="43"/>
        <v/>
      </c>
    </row>
    <row r="1359" spans="1:10" x14ac:dyDescent="0.35">
      <c r="A1359" s="19">
        <v>43755</v>
      </c>
      <c r="B1359" s="20">
        <v>18</v>
      </c>
      <c r="C1359" s="17">
        <v>47.863300000000002</v>
      </c>
      <c r="D1359" s="19">
        <v>43755</v>
      </c>
      <c r="E1359" s="20">
        <v>18</v>
      </c>
      <c r="I1359" s="11">
        <f t="shared" si="42"/>
        <v>43755</v>
      </c>
      <c r="J1359" s="11" t="str">
        <f t="shared" si="43"/>
        <v/>
      </c>
    </row>
    <row r="1360" spans="1:10" x14ac:dyDescent="0.35">
      <c r="A1360" s="19">
        <v>43755</v>
      </c>
      <c r="B1360" s="20">
        <v>19</v>
      </c>
      <c r="C1360" s="17">
        <v>66.330600000000004</v>
      </c>
      <c r="D1360" s="19">
        <v>43755</v>
      </c>
      <c r="E1360" s="20">
        <v>19</v>
      </c>
      <c r="I1360" s="11">
        <f t="shared" si="42"/>
        <v>43755</v>
      </c>
      <c r="J1360" s="11" t="str">
        <f t="shared" si="43"/>
        <v/>
      </c>
    </row>
    <row r="1361" spans="1:10" x14ac:dyDescent="0.35">
      <c r="A1361" s="19">
        <v>43755</v>
      </c>
      <c r="B1361" s="20">
        <v>20</v>
      </c>
      <c r="C1361" s="17">
        <v>55.323799999999999</v>
      </c>
      <c r="D1361" s="19">
        <v>43755</v>
      </c>
      <c r="E1361" s="20">
        <v>20</v>
      </c>
      <c r="I1361" s="11">
        <f t="shared" si="42"/>
        <v>43755</v>
      </c>
      <c r="J1361" s="11" t="str">
        <f t="shared" si="43"/>
        <v/>
      </c>
    </row>
    <row r="1362" spans="1:10" x14ac:dyDescent="0.35">
      <c r="A1362" s="19">
        <v>43755</v>
      </c>
      <c r="B1362" s="20">
        <v>21</v>
      </c>
      <c r="C1362" s="17">
        <v>44.167999999999999</v>
      </c>
      <c r="D1362" s="19">
        <v>43755</v>
      </c>
      <c r="E1362" s="20">
        <v>21</v>
      </c>
      <c r="I1362" s="11">
        <f t="shared" si="42"/>
        <v>43755</v>
      </c>
      <c r="J1362" s="11" t="str">
        <f t="shared" si="43"/>
        <v/>
      </c>
    </row>
    <row r="1363" spans="1:10" x14ac:dyDescent="0.35">
      <c r="A1363" s="19">
        <v>43756</v>
      </c>
      <c r="B1363" s="20">
        <v>14</v>
      </c>
      <c r="C1363" s="17">
        <v>28.7149</v>
      </c>
      <c r="D1363" s="19">
        <v>43756</v>
      </c>
      <c r="E1363" s="20">
        <v>14</v>
      </c>
      <c r="F1363" s="18">
        <f>MAX(AVERAGE(C1363:C1366),AVERAGE(C1364:C1367),AVERAGE(C1365:C1368),AVERAGE(C1366:C1369),AVERAGE(C1367:C1370))</f>
        <v>54.494824999999992</v>
      </c>
      <c r="G1363" s="18">
        <f>MAX(AVERAGE(C1363:C1365),AVERAGE(C1364:C1366),AVERAGE(C1365:C1367),AVERAGE(C1366:C1368),AVERAGE(C1367:C1369),AVERAGE(C1368:C1370))</f>
        <v>57.453299999999992</v>
      </c>
      <c r="H1363" s="18">
        <f>MAX(AVERAGE(C1363:C1364),AVERAGE(C1364:C1365),AVERAGE(C1365:C1366),AVERAGE(C1366:C1367),AVERAGE(C1367:C1368),AVERAGE(C1368:C1369),AVERAGE(C1369:C1370))</f>
        <v>61.482649999999992</v>
      </c>
      <c r="I1363" s="11">
        <f t="shared" si="42"/>
        <v>43756</v>
      </c>
      <c r="J1363" s="11" t="str">
        <f t="shared" si="43"/>
        <v/>
      </c>
    </row>
    <row r="1364" spans="1:10" x14ac:dyDescent="0.35">
      <c r="A1364" s="19">
        <v>43756</v>
      </c>
      <c r="B1364" s="20">
        <v>15</v>
      </c>
      <c r="C1364" s="17">
        <v>31.180099999999999</v>
      </c>
      <c r="D1364" s="19">
        <v>43756</v>
      </c>
      <c r="E1364" s="20">
        <v>15</v>
      </c>
      <c r="I1364" s="11">
        <f t="shared" si="42"/>
        <v>43756</v>
      </c>
      <c r="J1364" s="11" t="str">
        <f t="shared" si="43"/>
        <v/>
      </c>
    </row>
    <row r="1365" spans="1:10" x14ac:dyDescent="0.35">
      <c r="A1365" s="19">
        <v>43756</v>
      </c>
      <c r="B1365" s="20">
        <v>16</v>
      </c>
      <c r="C1365" s="17">
        <v>31.002800000000001</v>
      </c>
      <c r="D1365" s="19">
        <v>43756</v>
      </c>
      <c r="E1365" s="20">
        <v>16</v>
      </c>
      <c r="I1365" s="11">
        <f t="shared" si="42"/>
        <v>43756</v>
      </c>
      <c r="J1365" s="11" t="str">
        <f t="shared" si="43"/>
        <v/>
      </c>
    </row>
    <row r="1366" spans="1:10" x14ac:dyDescent="0.35">
      <c r="A1366" s="19">
        <v>43756</v>
      </c>
      <c r="B1366" s="20">
        <v>17</v>
      </c>
      <c r="C1366" s="17">
        <v>34.235300000000002</v>
      </c>
      <c r="D1366" s="19">
        <v>43756</v>
      </c>
      <c r="E1366" s="20">
        <v>17</v>
      </c>
      <c r="I1366" s="11">
        <f t="shared" si="42"/>
        <v>43756</v>
      </c>
      <c r="J1366" s="11" t="str">
        <f t="shared" si="43"/>
        <v/>
      </c>
    </row>
    <row r="1367" spans="1:10" x14ac:dyDescent="0.35">
      <c r="A1367" s="19">
        <v>43756</v>
      </c>
      <c r="B1367" s="20">
        <v>18</v>
      </c>
      <c r="C1367" s="17">
        <v>49.394599999999997</v>
      </c>
      <c r="D1367" s="19">
        <v>43756</v>
      </c>
      <c r="E1367" s="20">
        <v>18</v>
      </c>
      <c r="H1367" s="18"/>
      <c r="I1367" s="11">
        <f t="shared" si="42"/>
        <v>43756</v>
      </c>
      <c r="J1367" s="11" t="str">
        <f t="shared" si="43"/>
        <v/>
      </c>
    </row>
    <row r="1368" spans="1:10" x14ac:dyDescent="0.35">
      <c r="A1368" s="19">
        <v>43756</v>
      </c>
      <c r="B1368" s="20">
        <v>19</v>
      </c>
      <c r="C1368" s="17">
        <v>67.427499999999995</v>
      </c>
      <c r="D1368" s="19">
        <v>43756</v>
      </c>
      <c r="E1368" s="20">
        <v>19</v>
      </c>
      <c r="I1368" s="11">
        <f t="shared" si="42"/>
        <v>43756</v>
      </c>
      <c r="J1368" s="11" t="str">
        <f t="shared" si="43"/>
        <v/>
      </c>
    </row>
    <row r="1369" spans="1:10" x14ac:dyDescent="0.35">
      <c r="A1369" s="19">
        <v>43756</v>
      </c>
      <c r="B1369" s="20">
        <v>20</v>
      </c>
      <c r="C1369" s="17">
        <v>55.537799999999997</v>
      </c>
      <c r="D1369" s="19">
        <v>43756</v>
      </c>
      <c r="E1369" s="20">
        <v>20</v>
      </c>
      <c r="I1369" s="11">
        <f t="shared" si="42"/>
        <v>43756</v>
      </c>
      <c r="J1369" s="11" t="str">
        <f t="shared" si="43"/>
        <v/>
      </c>
    </row>
    <row r="1370" spans="1:10" x14ac:dyDescent="0.35">
      <c r="A1370" s="19">
        <v>43756</v>
      </c>
      <c r="B1370" s="20">
        <v>21</v>
      </c>
      <c r="C1370" s="17">
        <v>45.619399999999999</v>
      </c>
      <c r="D1370" s="19">
        <v>43756</v>
      </c>
      <c r="E1370" s="20">
        <v>21</v>
      </c>
      <c r="I1370" s="11">
        <f t="shared" si="42"/>
        <v>43756</v>
      </c>
      <c r="J1370" s="11" t="str">
        <f t="shared" si="43"/>
        <v/>
      </c>
    </row>
    <row r="1371" spans="1:10" x14ac:dyDescent="0.35">
      <c r="A1371" s="19">
        <v>43757</v>
      </c>
      <c r="B1371" s="20">
        <v>14</v>
      </c>
      <c r="C1371" s="17">
        <v>11.303900000000001</v>
      </c>
      <c r="D1371" s="19">
        <v>43757</v>
      </c>
      <c r="E1371" s="20">
        <v>14</v>
      </c>
      <c r="F1371" s="18">
        <f>MAX(AVERAGE(C1371:C1374),AVERAGE(C1372:C1375),AVERAGE(C1373:C1376),AVERAGE(C1374:C1377),AVERAGE(C1375:C1378))</f>
        <v>48.100075000000004</v>
      </c>
      <c r="G1371" s="18">
        <f>MAX(AVERAGE(C1371:C1373),AVERAGE(C1372:C1374),AVERAGE(C1373:C1375),AVERAGE(C1374:C1376),AVERAGE(C1375:C1377),AVERAGE(C1376:C1378))</f>
        <v>49.425633333333337</v>
      </c>
      <c r="H1371" s="18">
        <f>MAX(AVERAGE(C1371:C1372),AVERAGE(C1372:C1373),AVERAGE(C1373:C1374),AVERAGE(C1374:C1375),AVERAGE(C1375:C1376),AVERAGE(C1376:C1377),AVERAGE(C1377:C1378))</f>
        <v>51.527900000000002</v>
      </c>
      <c r="I1371" s="11">
        <f t="shared" si="42"/>
        <v>43757</v>
      </c>
      <c r="J1371" s="11" t="str">
        <f t="shared" si="43"/>
        <v/>
      </c>
    </row>
    <row r="1372" spans="1:10" x14ac:dyDescent="0.35">
      <c r="A1372" s="19">
        <v>43757</v>
      </c>
      <c r="B1372" s="20">
        <v>15</v>
      </c>
      <c r="C1372" s="17">
        <v>14.7468</v>
      </c>
      <c r="D1372" s="19">
        <v>43757</v>
      </c>
      <c r="E1372" s="20">
        <v>15</v>
      </c>
      <c r="I1372" s="11">
        <f t="shared" si="42"/>
        <v>43757</v>
      </c>
      <c r="J1372" s="11" t="str">
        <f t="shared" si="43"/>
        <v/>
      </c>
    </row>
    <row r="1373" spans="1:10" x14ac:dyDescent="0.35">
      <c r="A1373" s="19">
        <v>43757</v>
      </c>
      <c r="B1373" s="20">
        <v>16</v>
      </c>
      <c r="C1373" s="17">
        <v>21.7852</v>
      </c>
      <c r="D1373" s="19">
        <v>43757</v>
      </c>
      <c r="E1373" s="20">
        <v>16</v>
      </c>
      <c r="I1373" s="11">
        <f t="shared" si="42"/>
        <v>43757</v>
      </c>
      <c r="J1373" s="11" t="str">
        <f t="shared" si="43"/>
        <v/>
      </c>
    </row>
    <row r="1374" spans="1:10" x14ac:dyDescent="0.35">
      <c r="A1374" s="19">
        <v>43757</v>
      </c>
      <c r="B1374" s="20">
        <v>17</v>
      </c>
      <c r="C1374" s="17">
        <v>27.4436</v>
      </c>
      <c r="D1374" s="19">
        <v>43757</v>
      </c>
      <c r="E1374" s="20">
        <v>17</v>
      </c>
      <c r="I1374" s="11">
        <f t="shared" si="42"/>
        <v>43757</v>
      </c>
      <c r="J1374" s="11" t="str">
        <f t="shared" si="43"/>
        <v/>
      </c>
    </row>
    <row r="1375" spans="1:10" x14ac:dyDescent="0.35">
      <c r="A1375" s="19">
        <v>43757</v>
      </c>
      <c r="B1375" s="20">
        <v>18</v>
      </c>
      <c r="C1375" s="17">
        <v>44.123399999999997</v>
      </c>
      <c r="D1375" s="19">
        <v>43757</v>
      </c>
      <c r="E1375" s="20">
        <v>18</v>
      </c>
      <c r="I1375" s="11">
        <f t="shared" si="42"/>
        <v>43757</v>
      </c>
      <c r="J1375" s="11" t="str">
        <f t="shared" si="43"/>
        <v/>
      </c>
    </row>
    <row r="1376" spans="1:10" x14ac:dyDescent="0.35">
      <c r="A1376" s="19">
        <v>43757</v>
      </c>
      <c r="B1376" s="20">
        <v>19</v>
      </c>
      <c r="C1376" s="17">
        <v>54.794499999999999</v>
      </c>
      <c r="D1376" s="19">
        <v>43757</v>
      </c>
      <c r="E1376" s="20">
        <v>19</v>
      </c>
      <c r="I1376" s="11">
        <f t="shared" si="42"/>
        <v>43757</v>
      </c>
      <c r="J1376" s="11" t="str">
        <f t="shared" si="43"/>
        <v/>
      </c>
    </row>
    <row r="1377" spans="1:10" x14ac:dyDescent="0.35">
      <c r="A1377" s="19">
        <v>43757</v>
      </c>
      <c r="B1377" s="20">
        <v>20</v>
      </c>
      <c r="C1377" s="17">
        <v>48.261299999999999</v>
      </c>
      <c r="D1377" s="19">
        <v>43757</v>
      </c>
      <c r="E1377" s="20">
        <v>20</v>
      </c>
      <c r="H1377" s="18"/>
      <c r="I1377" s="11">
        <f t="shared" si="42"/>
        <v>43757</v>
      </c>
      <c r="J1377" s="11" t="str">
        <f t="shared" si="43"/>
        <v/>
      </c>
    </row>
    <row r="1378" spans="1:10" x14ac:dyDescent="0.35">
      <c r="A1378" s="19">
        <v>43757</v>
      </c>
      <c r="B1378" s="20">
        <v>21</v>
      </c>
      <c r="C1378" s="17">
        <v>45.2211</v>
      </c>
      <c r="D1378" s="19">
        <v>43757</v>
      </c>
      <c r="E1378" s="20">
        <v>21</v>
      </c>
      <c r="I1378" s="11">
        <f t="shared" si="42"/>
        <v>43757</v>
      </c>
      <c r="J1378" s="11" t="str">
        <f t="shared" si="43"/>
        <v/>
      </c>
    </row>
    <row r="1379" spans="1:10" x14ac:dyDescent="0.35">
      <c r="A1379" s="19">
        <v>43758</v>
      </c>
      <c r="B1379" s="20">
        <v>14</v>
      </c>
      <c r="C1379" s="17">
        <v>16.162800000000001</v>
      </c>
      <c r="D1379" s="19">
        <v>43758</v>
      </c>
      <c r="E1379" s="20">
        <v>14</v>
      </c>
      <c r="F1379" s="18">
        <f>MAX(AVERAGE(C1379:C1382),AVERAGE(C1380:C1383),AVERAGE(C1381:C1384),AVERAGE(C1382:C1385),AVERAGE(C1383:C1386))</f>
        <v>56.848050000000001</v>
      </c>
      <c r="G1379" s="18">
        <f>MAX(AVERAGE(C1379:C1381),AVERAGE(C1380:C1382),AVERAGE(C1381:C1383),AVERAGE(C1382:C1384),AVERAGE(C1383:C1385),AVERAGE(C1384:C1386))</f>
        <v>59.130200000000002</v>
      </c>
      <c r="H1379" s="18">
        <f>MAX(AVERAGE(C1379:C1380),AVERAGE(C1380:C1381),AVERAGE(C1381:C1382),AVERAGE(C1382:C1383),AVERAGE(C1383:C1384),AVERAGE(C1384:C1385),AVERAGE(C1385:C1386))</f>
        <v>63.510649999999998</v>
      </c>
      <c r="I1379" s="11">
        <f t="shared" si="42"/>
        <v>43758</v>
      </c>
      <c r="J1379" s="11" t="str">
        <f t="shared" si="43"/>
        <v/>
      </c>
    </row>
    <row r="1380" spans="1:10" x14ac:dyDescent="0.35">
      <c r="A1380" s="19">
        <v>43758</v>
      </c>
      <c r="B1380" s="20">
        <v>15</v>
      </c>
      <c r="C1380" s="17">
        <v>22.022300000000001</v>
      </c>
      <c r="D1380" s="19">
        <v>43758</v>
      </c>
      <c r="E1380" s="20">
        <v>15</v>
      </c>
      <c r="I1380" s="11">
        <f t="shared" si="42"/>
        <v>43758</v>
      </c>
      <c r="J1380" s="11" t="str">
        <f t="shared" si="43"/>
        <v/>
      </c>
    </row>
    <row r="1381" spans="1:10" x14ac:dyDescent="0.35">
      <c r="A1381" s="19">
        <v>43758</v>
      </c>
      <c r="B1381" s="20">
        <v>16</v>
      </c>
      <c r="C1381" s="17">
        <v>31.098400000000002</v>
      </c>
      <c r="D1381" s="19">
        <v>43758</v>
      </c>
      <c r="E1381" s="20">
        <v>16</v>
      </c>
      <c r="I1381" s="11">
        <f t="shared" si="42"/>
        <v>43758</v>
      </c>
      <c r="J1381" s="11" t="str">
        <f t="shared" si="43"/>
        <v/>
      </c>
    </row>
    <row r="1382" spans="1:10" x14ac:dyDescent="0.35">
      <c r="A1382" s="19">
        <v>43758</v>
      </c>
      <c r="B1382" s="20">
        <v>17</v>
      </c>
      <c r="C1382" s="17">
        <v>34.625500000000002</v>
      </c>
      <c r="D1382" s="19">
        <v>43758</v>
      </c>
      <c r="E1382" s="20">
        <v>17</v>
      </c>
      <c r="I1382" s="11">
        <f t="shared" si="42"/>
        <v>43758</v>
      </c>
      <c r="J1382" s="11" t="str">
        <f t="shared" si="43"/>
        <v/>
      </c>
    </row>
    <row r="1383" spans="1:10" x14ac:dyDescent="0.35">
      <c r="A1383" s="19">
        <v>43758</v>
      </c>
      <c r="B1383" s="20">
        <v>18</v>
      </c>
      <c r="C1383" s="17">
        <v>50.001600000000003</v>
      </c>
      <c r="D1383" s="19">
        <v>43758</v>
      </c>
      <c r="E1383" s="20">
        <v>18</v>
      </c>
      <c r="I1383" s="11">
        <f t="shared" si="42"/>
        <v>43758</v>
      </c>
      <c r="J1383" s="11" t="str">
        <f t="shared" si="43"/>
        <v/>
      </c>
    </row>
    <row r="1384" spans="1:10" x14ac:dyDescent="0.35">
      <c r="A1384" s="19">
        <v>43758</v>
      </c>
      <c r="B1384" s="20">
        <v>19</v>
      </c>
      <c r="C1384" s="17">
        <v>68.607699999999994</v>
      </c>
      <c r="D1384" s="19">
        <v>43758</v>
      </c>
      <c r="E1384" s="20">
        <v>19</v>
      </c>
      <c r="I1384" s="11">
        <f t="shared" si="42"/>
        <v>43758</v>
      </c>
      <c r="J1384" s="11" t="str">
        <f t="shared" si="43"/>
        <v/>
      </c>
    </row>
    <row r="1385" spans="1:10" x14ac:dyDescent="0.35">
      <c r="A1385" s="19">
        <v>43758</v>
      </c>
      <c r="B1385" s="20">
        <v>20</v>
      </c>
      <c r="C1385" s="17">
        <v>58.413600000000002</v>
      </c>
      <c r="D1385" s="19">
        <v>43758</v>
      </c>
      <c r="E1385" s="20">
        <v>20</v>
      </c>
      <c r="I1385" s="11">
        <f t="shared" si="42"/>
        <v>43758</v>
      </c>
      <c r="J1385" s="11" t="str">
        <f t="shared" si="43"/>
        <v/>
      </c>
    </row>
    <row r="1386" spans="1:10" x14ac:dyDescent="0.35">
      <c r="A1386" s="19">
        <v>43758</v>
      </c>
      <c r="B1386" s="20">
        <v>21</v>
      </c>
      <c r="C1386" s="17">
        <v>50.369300000000003</v>
      </c>
      <c r="D1386" s="19">
        <v>43758</v>
      </c>
      <c r="E1386" s="20">
        <v>21</v>
      </c>
      <c r="I1386" s="11">
        <f t="shared" si="42"/>
        <v>43758</v>
      </c>
      <c r="J1386" s="11" t="str">
        <f t="shared" si="43"/>
        <v/>
      </c>
    </row>
    <row r="1387" spans="1:10" x14ac:dyDescent="0.35">
      <c r="A1387" s="19">
        <v>43759</v>
      </c>
      <c r="B1387" s="20">
        <v>14</v>
      </c>
      <c r="C1387" s="17">
        <v>43.976999999999997</v>
      </c>
      <c r="D1387" s="19">
        <v>43759</v>
      </c>
      <c r="E1387" s="20">
        <v>14</v>
      </c>
      <c r="F1387" s="18">
        <f>MAX(AVERAGE(C1387:C1390),AVERAGE(C1388:C1391),AVERAGE(C1389:C1392),AVERAGE(C1390:C1393),AVERAGE(C1391:C1394))</f>
        <v>97.802224999999993</v>
      </c>
      <c r="G1387" s="18">
        <f>MAX(AVERAGE(C1387:C1389),AVERAGE(C1388:C1390),AVERAGE(C1389:C1391),AVERAGE(C1390:C1392),AVERAGE(C1391:C1393),AVERAGE(C1392:C1394))</f>
        <v>111.55903333333333</v>
      </c>
      <c r="H1387" s="18">
        <f>MAX(AVERAGE(C1387:C1388),AVERAGE(C1388:C1389),AVERAGE(C1389:C1390),AVERAGE(C1390:C1391),AVERAGE(C1391:C1392),AVERAGE(C1392:C1393),AVERAGE(C1393:C1394))</f>
        <v>125.67725</v>
      </c>
      <c r="I1387" s="11">
        <f t="shared" si="42"/>
        <v>43759</v>
      </c>
      <c r="J1387" s="11">
        <f t="shared" si="43"/>
        <v>43759</v>
      </c>
    </row>
    <row r="1388" spans="1:10" x14ac:dyDescent="0.35">
      <c r="A1388" s="19">
        <v>43759</v>
      </c>
      <c r="B1388" s="20">
        <v>15</v>
      </c>
      <c r="C1388" s="17">
        <v>41.498800000000003</v>
      </c>
      <c r="D1388" s="19">
        <v>43759</v>
      </c>
      <c r="E1388" s="20">
        <v>15</v>
      </c>
      <c r="I1388" s="11">
        <f t="shared" si="42"/>
        <v>43759</v>
      </c>
      <c r="J1388" s="11" t="str">
        <f t="shared" si="43"/>
        <v/>
      </c>
    </row>
    <row r="1389" spans="1:10" x14ac:dyDescent="0.35">
      <c r="A1389" s="19">
        <v>43759</v>
      </c>
      <c r="B1389" s="20">
        <v>16</v>
      </c>
      <c r="C1389" s="17">
        <v>46.118099999999998</v>
      </c>
      <c r="D1389" s="19">
        <v>43759</v>
      </c>
      <c r="E1389" s="20">
        <v>16</v>
      </c>
      <c r="I1389" s="11">
        <f t="shared" si="42"/>
        <v>43759</v>
      </c>
      <c r="J1389" s="11" t="str">
        <f t="shared" si="43"/>
        <v/>
      </c>
    </row>
    <row r="1390" spans="1:10" x14ac:dyDescent="0.35">
      <c r="A1390" s="19">
        <v>43759</v>
      </c>
      <c r="B1390" s="20">
        <v>17</v>
      </c>
      <c r="C1390" s="17">
        <v>53.2759</v>
      </c>
      <c r="D1390" s="19">
        <v>43759</v>
      </c>
      <c r="E1390" s="20">
        <v>17</v>
      </c>
      <c r="I1390" s="11">
        <f t="shared" si="42"/>
        <v>43759</v>
      </c>
      <c r="J1390" s="11" t="str">
        <f t="shared" si="43"/>
        <v/>
      </c>
    </row>
    <row r="1391" spans="1:10" x14ac:dyDescent="0.35">
      <c r="A1391" s="19">
        <v>43759</v>
      </c>
      <c r="B1391" s="20">
        <v>18</v>
      </c>
      <c r="C1391" s="17">
        <v>83.322599999999994</v>
      </c>
      <c r="D1391" s="19">
        <v>43759</v>
      </c>
      <c r="E1391" s="20">
        <v>18</v>
      </c>
      <c r="I1391" s="11">
        <f t="shared" si="42"/>
        <v>43759</v>
      </c>
      <c r="J1391" s="11" t="str">
        <f t="shared" si="43"/>
        <v/>
      </c>
    </row>
    <row r="1392" spans="1:10" x14ac:dyDescent="0.35">
      <c r="A1392" s="19">
        <v>43759</v>
      </c>
      <c r="B1392" s="20">
        <v>19</v>
      </c>
      <c r="C1392" s="17">
        <v>150.8895</v>
      </c>
      <c r="D1392" s="19">
        <v>43759</v>
      </c>
      <c r="E1392" s="20">
        <v>19</v>
      </c>
      <c r="I1392" s="11">
        <f t="shared" si="42"/>
        <v>43759</v>
      </c>
      <c r="J1392" s="11" t="str">
        <f t="shared" si="43"/>
        <v/>
      </c>
    </row>
    <row r="1393" spans="1:10" x14ac:dyDescent="0.35">
      <c r="A1393" s="19">
        <v>43759</v>
      </c>
      <c r="B1393" s="20">
        <v>20</v>
      </c>
      <c r="C1393" s="17">
        <v>100.465</v>
      </c>
      <c r="D1393" s="19">
        <v>43759</v>
      </c>
      <c r="E1393" s="20">
        <v>20</v>
      </c>
      <c r="H1393" s="18"/>
      <c r="I1393" s="11">
        <f t="shared" si="42"/>
        <v>43759</v>
      </c>
      <c r="J1393" s="11" t="str">
        <f t="shared" si="43"/>
        <v/>
      </c>
    </row>
    <row r="1394" spans="1:10" x14ac:dyDescent="0.35">
      <c r="A1394" s="19">
        <v>43759</v>
      </c>
      <c r="B1394" s="20">
        <v>21</v>
      </c>
      <c r="C1394" s="17">
        <v>56.531799999999997</v>
      </c>
      <c r="D1394" s="19">
        <v>43759</v>
      </c>
      <c r="E1394" s="20">
        <v>21</v>
      </c>
      <c r="I1394" s="11">
        <f t="shared" si="42"/>
        <v>43759</v>
      </c>
      <c r="J1394" s="11" t="str">
        <f t="shared" si="43"/>
        <v/>
      </c>
    </row>
    <row r="1395" spans="1:10" x14ac:dyDescent="0.35">
      <c r="A1395" s="19">
        <v>43760</v>
      </c>
      <c r="B1395" s="20">
        <v>14</v>
      </c>
      <c r="C1395" s="17">
        <v>50.8705</v>
      </c>
      <c r="D1395" s="19">
        <v>43760</v>
      </c>
      <c r="E1395" s="20">
        <v>14</v>
      </c>
      <c r="F1395" s="18">
        <f>MAX(AVERAGE(C1395:C1398),AVERAGE(C1396:C1399),AVERAGE(C1397:C1400),AVERAGE(C1398:C1401),AVERAGE(C1399:C1402))</f>
        <v>154.43880000000001</v>
      </c>
      <c r="G1395" s="18">
        <f>MAX(AVERAGE(C1395:C1397),AVERAGE(C1396:C1398),AVERAGE(C1397:C1399),AVERAGE(C1398:C1400),AVERAGE(C1399:C1401),AVERAGE(C1400:C1402))</f>
        <v>180.83396666666667</v>
      </c>
      <c r="H1395" s="18">
        <f>MAX(AVERAGE(C1395:C1396),AVERAGE(C1396:C1397),AVERAGE(C1397:C1398),AVERAGE(C1398:C1399),AVERAGE(C1399:C1400),AVERAGE(C1400:C1401),AVERAGE(C1401:C1402))</f>
        <v>196.18465</v>
      </c>
      <c r="I1395" s="11">
        <f t="shared" si="42"/>
        <v>43760</v>
      </c>
      <c r="J1395" s="11">
        <f t="shared" si="43"/>
        <v>43760</v>
      </c>
    </row>
    <row r="1396" spans="1:10" x14ac:dyDescent="0.35">
      <c r="A1396" s="19">
        <v>43760</v>
      </c>
      <c r="B1396" s="20">
        <v>15</v>
      </c>
      <c r="C1396" s="17">
        <v>117.29470000000001</v>
      </c>
      <c r="D1396" s="19">
        <v>43760</v>
      </c>
      <c r="E1396" s="20">
        <v>15</v>
      </c>
      <c r="I1396" s="11">
        <f t="shared" si="42"/>
        <v>43760</v>
      </c>
      <c r="J1396" s="11" t="str">
        <f t="shared" si="43"/>
        <v/>
      </c>
    </row>
    <row r="1397" spans="1:10" x14ac:dyDescent="0.35">
      <c r="A1397" s="19">
        <v>43760</v>
      </c>
      <c r="B1397" s="20">
        <v>16</v>
      </c>
      <c r="C1397" s="17">
        <v>73.352999999999994</v>
      </c>
      <c r="D1397" s="19">
        <v>43760</v>
      </c>
      <c r="E1397" s="20">
        <v>16</v>
      </c>
      <c r="I1397" s="11">
        <f t="shared" si="42"/>
        <v>43760</v>
      </c>
      <c r="J1397" s="11" t="str">
        <f t="shared" si="43"/>
        <v/>
      </c>
    </row>
    <row r="1398" spans="1:10" x14ac:dyDescent="0.35">
      <c r="A1398" s="19">
        <v>43760</v>
      </c>
      <c r="B1398" s="20">
        <v>17</v>
      </c>
      <c r="C1398" s="17">
        <v>75.253299999999996</v>
      </c>
      <c r="D1398" s="19">
        <v>43760</v>
      </c>
      <c r="E1398" s="20">
        <v>17</v>
      </c>
      <c r="I1398" s="11">
        <f t="shared" si="42"/>
        <v>43760</v>
      </c>
      <c r="J1398" s="11" t="str">
        <f t="shared" si="43"/>
        <v/>
      </c>
    </row>
    <row r="1399" spans="1:10" x14ac:dyDescent="0.35">
      <c r="A1399" s="19">
        <v>43760</v>
      </c>
      <c r="B1399" s="20">
        <v>18</v>
      </c>
      <c r="C1399" s="17">
        <v>156.47290000000001</v>
      </c>
      <c r="D1399" s="19">
        <v>43760</v>
      </c>
      <c r="E1399" s="20">
        <v>18</v>
      </c>
      <c r="I1399" s="11">
        <f t="shared" si="42"/>
        <v>43760</v>
      </c>
      <c r="J1399" s="11" t="str">
        <f t="shared" si="43"/>
        <v/>
      </c>
    </row>
    <row r="1400" spans="1:10" x14ac:dyDescent="0.35">
      <c r="A1400" s="19">
        <v>43760</v>
      </c>
      <c r="B1400" s="20">
        <v>19</v>
      </c>
      <c r="C1400" s="17">
        <v>235.8964</v>
      </c>
      <c r="D1400" s="19">
        <v>43760</v>
      </c>
      <c r="E1400" s="20">
        <v>19</v>
      </c>
      <c r="I1400" s="11">
        <f t="shared" si="42"/>
        <v>43760</v>
      </c>
      <c r="J1400" s="11" t="str">
        <f t="shared" si="43"/>
        <v/>
      </c>
    </row>
    <row r="1401" spans="1:10" x14ac:dyDescent="0.35">
      <c r="A1401" s="19">
        <v>43760</v>
      </c>
      <c r="B1401" s="20">
        <v>20</v>
      </c>
      <c r="C1401" s="17">
        <v>150.1326</v>
      </c>
      <c r="D1401" s="19">
        <v>43760</v>
      </c>
      <c r="E1401" s="20">
        <v>20</v>
      </c>
      <c r="I1401" s="11">
        <f t="shared" si="42"/>
        <v>43760</v>
      </c>
      <c r="J1401" s="11" t="str">
        <f t="shared" si="43"/>
        <v/>
      </c>
    </row>
    <row r="1402" spans="1:10" x14ac:dyDescent="0.35">
      <c r="A1402" s="19">
        <v>43760</v>
      </c>
      <c r="B1402" s="20">
        <v>21</v>
      </c>
      <c r="C1402" s="17">
        <v>60.529400000000003</v>
      </c>
      <c r="D1402" s="19">
        <v>43760</v>
      </c>
      <c r="E1402" s="20">
        <v>21</v>
      </c>
      <c r="I1402" s="11">
        <f t="shared" si="42"/>
        <v>43760</v>
      </c>
      <c r="J1402" s="11" t="str">
        <f t="shared" si="43"/>
        <v/>
      </c>
    </row>
    <row r="1403" spans="1:10" x14ac:dyDescent="0.35">
      <c r="A1403" s="19">
        <v>43761</v>
      </c>
      <c r="B1403" s="20">
        <v>14</v>
      </c>
      <c r="C1403" s="17">
        <v>41.0867</v>
      </c>
      <c r="D1403" s="19">
        <v>43761</v>
      </c>
      <c r="E1403" s="20">
        <v>14</v>
      </c>
      <c r="F1403" s="18">
        <f>MAX(AVERAGE(C1403:C1406),AVERAGE(C1404:C1407),AVERAGE(C1405:C1408),AVERAGE(C1406:C1409),AVERAGE(C1407:C1410))</f>
        <v>95.560924999999997</v>
      </c>
      <c r="G1403" s="18">
        <f>MAX(AVERAGE(C1403:C1405),AVERAGE(C1404:C1406),AVERAGE(C1405:C1407),AVERAGE(C1406:C1408),AVERAGE(C1407:C1409),AVERAGE(C1408:C1410))</f>
        <v>110.12316666666668</v>
      </c>
      <c r="H1403" s="18">
        <f>MAX(AVERAGE(C1403:C1404),AVERAGE(C1404:C1405),AVERAGE(C1405:C1406),AVERAGE(C1406:C1407),AVERAGE(C1407:C1408),AVERAGE(C1408:C1409),AVERAGE(C1409:C1410))</f>
        <v>126.9051</v>
      </c>
      <c r="I1403" s="11">
        <f t="shared" si="42"/>
        <v>43761</v>
      </c>
      <c r="J1403" s="11">
        <f t="shared" si="43"/>
        <v>43761</v>
      </c>
    </row>
    <row r="1404" spans="1:10" x14ac:dyDescent="0.35">
      <c r="A1404" s="19">
        <v>43761</v>
      </c>
      <c r="B1404" s="20">
        <v>15</v>
      </c>
      <c r="C1404" s="17">
        <v>48.6785</v>
      </c>
      <c r="D1404" s="19">
        <v>43761</v>
      </c>
      <c r="E1404" s="20">
        <v>15</v>
      </c>
      <c r="I1404" s="11">
        <f t="shared" si="42"/>
        <v>43761</v>
      </c>
      <c r="J1404" s="11" t="str">
        <f t="shared" si="43"/>
        <v/>
      </c>
    </row>
    <row r="1405" spans="1:10" x14ac:dyDescent="0.35">
      <c r="A1405" s="19">
        <v>43761</v>
      </c>
      <c r="B1405" s="20">
        <v>16</v>
      </c>
      <c r="C1405" s="17">
        <v>47.668900000000001</v>
      </c>
      <c r="D1405" s="19">
        <v>43761</v>
      </c>
      <c r="E1405" s="20">
        <v>16</v>
      </c>
      <c r="H1405" s="18"/>
      <c r="I1405" s="11">
        <f t="shared" si="42"/>
        <v>43761</v>
      </c>
      <c r="J1405" s="11" t="str">
        <f t="shared" si="43"/>
        <v/>
      </c>
    </row>
    <row r="1406" spans="1:10" x14ac:dyDescent="0.35">
      <c r="A1406" s="19">
        <v>43761</v>
      </c>
      <c r="B1406" s="20">
        <v>17</v>
      </c>
      <c r="C1406" s="17">
        <v>51.874200000000002</v>
      </c>
      <c r="D1406" s="19">
        <v>43761</v>
      </c>
      <c r="E1406" s="20">
        <v>17</v>
      </c>
      <c r="I1406" s="11">
        <f t="shared" si="42"/>
        <v>43761</v>
      </c>
      <c r="J1406" s="11" t="str">
        <f t="shared" si="43"/>
        <v/>
      </c>
    </row>
    <row r="1407" spans="1:10" x14ac:dyDescent="0.35">
      <c r="A1407" s="19">
        <v>43761</v>
      </c>
      <c r="B1407" s="20">
        <v>18</v>
      </c>
      <c r="C1407" s="17">
        <v>76.559299999999993</v>
      </c>
      <c r="D1407" s="19">
        <v>43761</v>
      </c>
      <c r="E1407" s="20">
        <v>18</v>
      </c>
      <c r="I1407" s="11">
        <f t="shared" si="42"/>
        <v>43761</v>
      </c>
      <c r="J1407" s="11" t="str">
        <f t="shared" si="43"/>
        <v/>
      </c>
    </row>
    <row r="1408" spans="1:10" x14ac:dyDescent="0.35">
      <c r="A1408" s="19">
        <v>43761</v>
      </c>
      <c r="B1408" s="20">
        <v>19</v>
      </c>
      <c r="C1408" s="17">
        <v>163.24930000000001</v>
      </c>
      <c r="D1408" s="19">
        <v>43761</v>
      </c>
      <c r="E1408" s="20">
        <v>19</v>
      </c>
      <c r="I1408" s="11">
        <f t="shared" si="42"/>
        <v>43761</v>
      </c>
      <c r="J1408" s="11" t="str">
        <f t="shared" si="43"/>
        <v/>
      </c>
    </row>
    <row r="1409" spans="1:10" x14ac:dyDescent="0.35">
      <c r="A1409" s="19">
        <v>43761</v>
      </c>
      <c r="B1409" s="20">
        <v>20</v>
      </c>
      <c r="C1409" s="17">
        <v>90.560900000000004</v>
      </c>
      <c r="D1409" s="19">
        <v>43761</v>
      </c>
      <c r="E1409" s="20">
        <v>20</v>
      </c>
      <c r="I1409" s="11">
        <f t="shared" si="42"/>
        <v>43761</v>
      </c>
      <c r="J1409" s="11" t="str">
        <f t="shared" si="43"/>
        <v/>
      </c>
    </row>
    <row r="1410" spans="1:10" x14ac:dyDescent="0.35">
      <c r="A1410" s="19">
        <v>43761</v>
      </c>
      <c r="B1410" s="20">
        <v>21</v>
      </c>
      <c r="C1410" s="17">
        <v>50.168999999999997</v>
      </c>
      <c r="D1410" s="19">
        <v>43761</v>
      </c>
      <c r="E1410" s="20">
        <v>21</v>
      </c>
      <c r="I1410" s="11">
        <f t="shared" si="42"/>
        <v>43761</v>
      </c>
      <c r="J1410" s="11" t="str">
        <f t="shared" si="43"/>
        <v/>
      </c>
    </row>
    <row r="1411" spans="1:10" x14ac:dyDescent="0.35">
      <c r="A1411" s="19">
        <v>43762</v>
      </c>
      <c r="B1411" s="20">
        <v>14</v>
      </c>
      <c r="C1411" s="17">
        <v>46.526899999999998</v>
      </c>
      <c r="D1411" s="19">
        <v>43762</v>
      </c>
      <c r="E1411" s="20">
        <v>14</v>
      </c>
      <c r="F1411" s="18">
        <f>MAX(AVERAGE(C1411:C1414),AVERAGE(C1412:C1415),AVERAGE(C1413:C1416),AVERAGE(C1414:C1417),AVERAGE(C1415:C1418))</f>
        <v>123.215925</v>
      </c>
      <c r="G1411" s="18">
        <f>MAX(AVERAGE(C1411:C1413),AVERAGE(C1412:C1414),AVERAGE(C1413:C1415),AVERAGE(C1414:C1416),AVERAGE(C1415:C1417),AVERAGE(C1416:C1418))</f>
        <v>140.73223333333334</v>
      </c>
      <c r="H1411" s="18">
        <f>MAX(AVERAGE(C1411:C1412),AVERAGE(C1412:C1413),AVERAGE(C1413:C1414),AVERAGE(C1414:C1415),AVERAGE(C1415:C1416),AVERAGE(C1416:C1417),AVERAGE(C1417:C1418))</f>
        <v>158.14005</v>
      </c>
      <c r="I1411" s="11">
        <f t="shared" si="42"/>
        <v>43762</v>
      </c>
      <c r="J1411" s="11">
        <f t="shared" si="43"/>
        <v>43762</v>
      </c>
    </row>
    <row r="1412" spans="1:10" x14ac:dyDescent="0.35">
      <c r="A1412" s="19">
        <v>43762</v>
      </c>
      <c r="B1412" s="20">
        <v>15</v>
      </c>
      <c r="C1412" s="17">
        <v>59.894599999999997</v>
      </c>
      <c r="D1412" s="19">
        <v>43762</v>
      </c>
      <c r="E1412" s="20">
        <v>15</v>
      </c>
      <c r="I1412" s="11">
        <f t="shared" ref="I1412:I1474" si="44">A1412</f>
        <v>43762</v>
      </c>
      <c r="J1412" s="11" t="str">
        <f t="shared" ref="J1412:J1474" si="45">IF(F1412="","",IF(OR(F1412&gt;=80,G1412&gt;=80,H1412&gt;=80),I1412,""))</f>
        <v/>
      </c>
    </row>
    <row r="1413" spans="1:10" x14ac:dyDescent="0.35">
      <c r="A1413" s="19">
        <v>43762</v>
      </c>
      <c r="B1413" s="20">
        <v>16</v>
      </c>
      <c r="C1413" s="17">
        <v>67.934600000000003</v>
      </c>
      <c r="D1413" s="19">
        <v>43762</v>
      </c>
      <c r="E1413" s="20">
        <v>16</v>
      </c>
      <c r="I1413" s="11">
        <f t="shared" si="44"/>
        <v>43762</v>
      </c>
      <c r="J1413" s="11" t="str">
        <f t="shared" si="45"/>
        <v/>
      </c>
    </row>
    <row r="1414" spans="1:10" x14ac:dyDescent="0.35">
      <c r="A1414" s="19">
        <v>43762</v>
      </c>
      <c r="B1414" s="20">
        <v>17</v>
      </c>
      <c r="C1414" s="17">
        <v>70.667000000000002</v>
      </c>
      <c r="D1414" s="19">
        <v>43762</v>
      </c>
      <c r="E1414" s="20">
        <v>17</v>
      </c>
      <c r="I1414" s="11">
        <f t="shared" si="44"/>
        <v>43762</v>
      </c>
      <c r="J1414" s="11" t="str">
        <f t="shared" si="45"/>
        <v/>
      </c>
    </row>
    <row r="1415" spans="1:10" x14ac:dyDescent="0.35">
      <c r="A1415" s="19">
        <v>43762</v>
      </c>
      <c r="B1415" s="20">
        <v>18</v>
      </c>
      <c r="C1415" s="17">
        <v>117.33499999999999</v>
      </c>
      <c r="D1415" s="19">
        <v>43762</v>
      </c>
      <c r="E1415" s="20">
        <v>18</v>
      </c>
      <c r="H1415" s="18"/>
      <c r="I1415" s="11">
        <f t="shared" si="44"/>
        <v>43762</v>
      </c>
      <c r="J1415" s="11" t="str">
        <f t="shared" si="45"/>
        <v/>
      </c>
    </row>
    <row r="1416" spans="1:10" x14ac:dyDescent="0.35">
      <c r="A1416" s="19">
        <v>43762</v>
      </c>
      <c r="B1416" s="20">
        <v>19</v>
      </c>
      <c r="C1416" s="17">
        <v>198.9451</v>
      </c>
      <c r="D1416" s="19">
        <v>43762</v>
      </c>
      <c r="E1416" s="20">
        <v>19</v>
      </c>
      <c r="I1416" s="11">
        <f t="shared" si="44"/>
        <v>43762</v>
      </c>
      <c r="J1416" s="11" t="str">
        <f t="shared" si="45"/>
        <v/>
      </c>
    </row>
    <row r="1417" spans="1:10" x14ac:dyDescent="0.35">
      <c r="A1417" s="19">
        <v>43762</v>
      </c>
      <c r="B1417" s="20">
        <v>20</v>
      </c>
      <c r="C1417" s="17">
        <v>105.9166</v>
      </c>
      <c r="D1417" s="19">
        <v>43762</v>
      </c>
      <c r="E1417" s="20">
        <v>20</v>
      </c>
      <c r="I1417" s="11">
        <f t="shared" si="44"/>
        <v>43762</v>
      </c>
      <c r="J1417" s="11" t="str">
        <f t="shared" si="45"/>
        <v/>
      </c>
    </row>
    <row r="1418" spans="1:10" x14ac:dyDescent="0.35">
      <c r="A1418" s="19">
        <v>43762</v>
      </c>
      <c r="B1418" s="20">
        <v>21</v>
      </c>
      <c r="C1418" s="17">
        <v>60.073599999999999</v>
      </c>
      <c r="D1418" s="19">
        <v>43762</v>
      </c>
      <c r="E1418" s="20">
        <v>21</v>
      </c>
      <c r="I1418" s="11">
        <f t="shared" si="44"/>
        <v>43762</v>
      </c>
      <c r="J1418" s="11" t="str">
        <f t="shared" si="45"/>
        <v/>
      </c>
    </row>
    <row r="1419" spans="1:10" x14ac:dyDescent="0.35">
      <c r="A1419" s="19">
        <v>43763</v>
      </c>
      <c r="B1419" s="20">
        <v>14</v>
      </c>
      <c r="C1419" s="17">
        <v>45.882800000000003</v>
      </c>
      <c r="D1419" s="19">
        <v>43763</v>
      </c>
      <c r="E1419" s="20">
        <v>14</v>
      </c>
      <c r="F1419" s="18">
        <f>MAX(AVERAGE(C1419:C1422),AVERAGE(C1420:C1423),AVERAGE(C1421:C1424),AVERAGE(C1422:C1425),AVERAGE(C1423:C1426))</f>
        <v>98.951599999999999</v>
      </c>
      <c r="G1419" s="18">
        <f>MAX(AVERAGE(C1419:C1421),AVERAGE(C1420:C1422),AVERAGE(C1421:C1423),AVERAGE(C1422:C1424),AVERAGE(C1423:C1425),AVERAGE(C1424:C1426))</f>
        <v>109.9096</v>
      </c>
      <c r="H1419" s="18">
        <f>MAX(AVERAGE(C1419:C1420),AVERAGE(C1420:C1421),AVERAGE(C1421:C1422),AVERAGE(C1422:C1423),AVERAGE(C1423:C1424),AVERAGE(C1424:C1425),AVERAGE(C1425:C1426))</f>
        <v>127.85274999999999</v>
      </c>
      <c r="I1419" s="11">
        <f t="shared" si="44"/>
        <v>43763</v>
      </c>
      <c r="J1419" s="11">
        <f t="shared" si="45"/>
        <v>43763</v>
      </c>
    </row>
    <row r="1420" spans="1:10" x14ac:dyDescent="0.35">
      <c r="A1420" s="19">
        <v>43763</v>
      </c>
      <c r="B1420" s="20">
        <v>15</v>
      </c>
      <c r="C1420" s="17">
        <v>72.305700000000002</v>
      </c>
      <c r="D1420" s="19">
        <v>43763</v>
      </c>
      <c r="E1420" s="20">
        <v>15</v>
      </c>
      <c r="I1420" s="11">
        <f t="shared" si="44"/>
        <v>43763</v>
      </c>
      <c r="J1420" s="11" t="str">
        <f t="shared" si="45"/>
        <v/>
      </c>
    </row>
    <row r="1421" spans="1:10" x14ac:dyDescent="0.35">
      <c r="A1421" s="19">
        <v>43763</v>
      </c>
      <c r="B1421" s="20">
        <v>16</v>
      </c>
      <c r="C1421" s="17">
        <v>56.424599999999998</v>
      </c>
      <c r="D1421" s="19">
        <v>43763</v>
      </c>
      <c r="E1421" s="20">
        <v>16</v>
      </c>
      <c r="I1421" s="11">
        <f t="shared" si="44"/>
        <v>43763</v>
      </c>
      <c r="J1421" s="11" t="str">
        <f t="shared" si="45"/>
        <v/>
      </c>
    </row>
    <row r="1422" spans="1:10" x14ac:dyDescent="0.35">
      <c r="A1422" s="19">
        <v>43763</v>
      </c>
      <c r="B1422" s="20">
        <v>17</v>
      </c>
      <c r="C1422" s="17">
        <v>66.077600000000004</v>
      </c>
      <c r="D1422" s="19">
        <v>43763</v>
      </c>
      <c r="E1422" s="20">
        <v>17</v>
      </c>
      <c r="I1422" s="11">
        <f t="shared" si="44"/>
        <v>43763</v>
      </c>
      <c r="J1422" s="11" t="str">
        <f t="shared" si="45"/>
        <v/>
      </c>
    </row>
    <row r="1423" spans="1:10" x14ac:dyDescent="0.35">
      <c r="A1423" s="19">
        <v>43763</v>
      </c>
      <c r="B1423" s="20">
        <v>18</v>
      </c>
      <c r="C1423" s="17">
        <v>95.885499999999993</v>
      </c>
      <c r="D1423" s="19">
        <v>43763</v>
      </c>
      <c r="E1423" s="20">
        <v>18</v>
      </c>
      <c r="I1423" s="11">
        <f t="shared" si="44"/>
        <v>43763</v>
      </c>
      <c r="J1423" s="11" t="str">
        <f t="shared" si="45"/>
        <v/>
      </c>
    </row>
    <row r="1424" spans="1:10" x14ac:dyDescent="0.35">
      <c r="A1424" s="19">
        <v>43763</v>
      </c>
      <c r="B1424" s="20">
        <v>19</v>
      </c>
      <c r="C1424" s="17">
        <v>159.82</v>
      </c>
      <c r="D1424" s="19">
        <v>43763</v>
      </c>
      <c r="E1424" s="20">
        <v>19</v>
      </c>
      <c r="I1424" s="11">
        <f t="shared" si="44"/>
        <v>43763</v>
      </c>
      <c r="J1424" s="11" t="str">
        <f t="shared" si="45"/>
        <v/>
      </c>
    </row>
    <row r="1425" spans="1:10" x14ac:dyDescent="0.35">
      <c r="A1425" s="19">
        <v>43763</v>
      </c>
      <c r="B1425" s="20">
        <v>20</v>
      </c>
      <c r="C1425" s="17">
        <v>74.023300000000006</v>
      </c>
      <c r="D1425" s="19">
        <v>43763</v>
      </c>
      <c r="E1425" s="20">
        <v>20</v>
      </c>
      <c r="H1425" s="18"/>
      <c r="I1425" s="11">
        <f t="shared" si="44"/>
        <v>43763</v>
      </c>
      <c r="J1425" s="11" t="str">
        <f t="shared" si="45"/>
        <v/>
      </c>
    </row>
    <row r="1426" spans="1:10" x14ac:dyDescent="0.35">
      <c r="A1426" s="19">
        <v>43763</v>
      </c>
      <c r="B1426" s="20">
        <v>21</v>
      </c>
      <c r="C1426" s="17">
        <v>48.558799999999998</v>
      </c>
      <c r="D1426" s="19">
        <v>43763</v>
      </c>
      <c r="E1426" s="20">
        <v>21</v>
      </c>
      <c r="I1426" s="11">
        <f t="shared" si="44"/>
        <v>43763</v>
      </c>
      <c r="J1426" s="11" t="str">
        <f t="shared" si="45"/>
        <v/>
      </c>
    </row>
    <row r="1427" spans="1:10" x14ac:dyDescent="0.35">
      <c r="A1427" s="19">
        <v>43764</v>
      </c>
      <c r="B1427" s="20">
        <v>14</v>
      </c>
      <c r="C1427" s="17">
        <v>39.8446</v>
      </c>
      <c r="D1427" s="19">
        <v>43764</v>
      </c>
      <c r="E1427" s="20">
        <v>14</v>
      </c>
      <c r="F1427" s="18">
        <f>MAX(AVERAGE(C1427:C1430),AVERAGE(C1428:C1431),AVERAGE(C1429:C1432),AVERAGE(C1430:C1433),AVERAGE(C1431:C1434))</f>
        <v>57.025500000000001</v>
      </c>
      <c r="G1427" s="18">
        <f>MAX(AVERAGE(C1427:C1429),AVERAGE(C1428:C1430),AVERAGE(C1429:C1431),AVERAGE(C1430:C1432),AVERAGE(C1431:C1433),AVERAGE(C1432:C1434))</f>
        <v>60.945500000000003</v>
      </c>
      <c r="H1427" s="18">
        <f>MAX(AVERAGE(C1427:C1428),AVERAGE(C1428:C1429),AVERAGE(C1429:C1430),AVERAGE(C1430:C1431),AVERAGE(C1431:C1432),AVERAGE(C1432:C1433),AVERAGE(C1433:C1434))</f>
        <v>64.695899999999995</v>
      </c>
      <c r="I1427" s="11">
        <f t="shared" si="44"/>
        <v>43764</v>
      </c>
      <c r="J1427" s="11" t="str">
        <f t="shared" si="45"/>
        <v/>
      </c>
    </row>
    <row r="1428" spans="1:10" x14ac:dyDescent="0.35">
      <c r="A1428" s="19">
        <v>43764</v>
      </c>
      <c r="B1428" s="20">
        <v>15</v>
      </c>
      <c r="C1428" s="17">
        <v>38.918999999999997</v>
      </c>
      <c r="D1428" s="19">
        <v>43764</v>
      </c>
      <c r="E1428" s="20">
        <v>15</v>
      </c>
      <c r="I1428" s="11">
        <f t="shared" si="44"/>
        <v>43764</v>
      </c>
      <c r="J1428" s="11" t="str">
        <f t="shared" si="45"/>
        <v/>
      </c>
    </row>
    <row r="1429" spans="1:10" x14ac:dyDescent="0.35">
      <c r="A1429" s="19">
        <v>43764</v>
      </c>
      <c r="B1429" s="20">
        <v>16</v>
      </c>
      <c r="C1429" s="17">
        <v>40.137300000000003</v>
      </c>
      <c r="D1429" s="19">
        <v>43764</v>
      </c>
      <c r="E1429" s="20">
        <v>16</v>
      </c>
      <c r="I1429" s="11">
        <f t="shared" si="44"/>
        <v>43764</v>
      </c>
      <c r="J1429" s="11" t="str">
        <f t="shared" si="45"/>
        <v/>
      </c>
    </row>
    <row r="1430" spans="1:10" x14ac:dyDescent="0.35">
      <c r="A1430" s="19">
        <v>43764</v>
      </c>
      <c r="B1430" s="20">
        <v>17</v>
      </c>
      <c r="C1430" s="17">
        <v>44.93</v>
      </c>
      <c r="D1430" s="19">
        <v>43764</v>
      </c>
      <c r="E1430" s="20">
        <v>17</v>
      </c>
      <c r="I1430" s="11">
        <f t="shared" si="44"/>
        <v>43764</v>
      </c>
      <c r="J1430" s="11" t="str">
        <f t="shared" si="45"/>
        <v/>
      </c>
    </row>
    <row r="1431" spans="1:10" x14ac:dyDescent="0.35">
      <c r="A1431" s="19">
        <v>43764</v>
      </c>
      <c r="B1431" s="20">
        <v>18</v>
      </c>
      <c r="C1431" s="17">
        <v>54.542499999999997</v>
      </c>
      <c r="D1431" s="19">
        <v>43764</v>
      </c>
      <c r="E1431" s="20">
        <v>18</v>
      </c>
      <c r="I1431" s="11">
        <f t="shared" si="44"/>
        <v>43764</v>
      </c>
      <c r="J1431" s="11" t="str">
        <f t="shared" si="45"/>
        <v/>
      </c>
    </row>
    <row r="1432" spans="1:10" x14ac:dyDescent="0.35">
      <c r="A1432" s="19">
        <v>43764</v>
      </c>
      <c r="B1432" s="20">
        <v>19</v>
      </c>
      <c r="C1432" s="17">
        <v>74.849299999999999</v>
      </c>
      <c r="D1432" s="19">
        <v>43764</v>
      </c>
      <c r="E1432" s="20">
        <v>19</v>
      </c>
      <c r="I1432" s="11">
        <f t="shared" si="44"/>
        <v>43764</v>
      </c>
      <c r="J1432" s="11" t="str">
        <f t="shared" si="45"/>
        <v/>
      </c>
    </row>
    <row r="1433" spans="1:10" x14ac:dyDescent="0.35">
      <c r="A1433" s="19">
        <v>43764</v>
      </c>
      <c r="B1433" s="20">
        <v>20</v>
      </c>
      <c r="C1433" s="17">
        <v>53.444699999999997</v>
      </c>
      <c r="D1433" s="19">
        <v>43764</v>
      </c>
      <c r="E1433" s="20">
        <v>20</v>
      </c>
      <c r="I1433" s="11">
        <f t="shared" si="44"/>
        <v>43764</v>
      </c>
      <c r="J1433" s="11" t="str">
        <f t="shared" si="45"/>
        <v/>
      </c>
    </row>
    <row r="1434" spans="1:10" x14ac:dyDescent="0.35">
      <c r="A1434" s="19">
        <v>43764</v>
      </c>
      <c r="B1434" s="20">
        <v>21</v>
      </c>
      <c r="C1434" s="17">
        <v>45.265500000000003</v>
      </c>
      <c r="D1434" s="19">
        <v>43764</v>
      </c>
      <c r="E1434" s="20">
        <v>21</v>
      </c>
      <c r="I1434" s="11">
        <f t="shared" si="44"/>
        <v>43764</v>
      </c>
      <c r="J1434" s="11" t="str">
        <f t="shared" si="45"/>
        <v/>
      </c>
    </row>
    <row r="1435" spans="1:10" x14ac:dyDescent="0.35">
      <c r="A1435" s="19">
        <v>43765</v>
      </c>
      <c r="B1435" s="20">
        <v>14</v>
      </c>
      <c r="C1435" s="17">
        <v>14.4785</v>
      </c>
      <c r="D1435" s="19">
        <v>43765</v>
      </c>
      <c r="E1435" s="20">
        <v>14</v>
      </c>
      <c r="F1435" s="18">
        <f>MAX(AVERAGE(C1435:C1438),AVERAGE(C1436:C1439),AVERAGE(C1437:C1440),AVERAGE(C1438:C1441),AVERAGE(C1439:C1442))</f>
        <v>45.870224999999998</v>
      </c>
      <c r="G1435" s="18">
        <f>MAX(AVERAGE(C1435:C1437),AVERAGE(C1436:C1438),AVERAGE(C1437:C1439),AVERAGE(C1438:C1440),AVERAGE(C1439:C1441),AVERAGE(C1440:C1442))</f>
        <v>47.485099999999996</v>
      </c>
      <c r="H1435" s="18">
        <f>MAX(AVERAGE(C1435:C1436),AVERAGE(C1436:C1437),AVERAGE(C1437:C1438),AVERAGE(C1438:C1439),AVERAGE(C1439:C1440),AVERAGE(C1440:C1441),AVERAGE(C1441:C1442))</f>
        <v>49.884749999999997</v>
      </c>
      <c r="I1435" s="11">
        <f t="shared" si="44"/>
        <v>43765</v>
      </c>
      <c r="J1435" s="11" t="str">
        <f t="shared" si="45"/>
        <v/>
      </c>
    </row>
    <row r="1436" spans="1:10" x14ac:dyDescent="0.35">
      <c r="A1436" s="19">
        <v>43765</v>
      </c>
      <c r="B1436" s="20">
        <v>15</v>
      </c>
      <c r="C1436" s="17">
        <v>15.4001</v>
      </c>
      <c r="D1436" s="19">
        <v>43765</v>
      </c>
      <c r="E1436" s="20">
        <v>15</v>
      </c>
      <c r="I1436" s="11">
        <f t="shared" si="44"/>
        <v>43765</v>
      </c>
      <c r="J1436" s="11" t="str">
        <f t="shared" si="45"/>
        <v/>
      </c>
    </row>
    <row r="1437" spans="1:10" x14ac:dyDescent="0.35">
      <c r="A1437" s="19">
        <v>43765</v>
      </c>
      <c r="B1437" s="20">
        <v>16</v>
      </c>
      <c r="C1437" s="17">
        <v>24.252700000000001</v>
      </c>
      <c r="D1437" s="19">
        <v>43765</v>
      </c>
      <c r="E1437" s="20">
        <v>16</v>
      </c>
      <c r="I1437" s="11">
        <f t="shared" si="44"/>
        <v>43765</v>
      </c>
      <c r="J1437" s="11" t="str">
        <f t="shared" si="45"/>
        <v/>
      </c>
    </row>
    <row r="1438" spans="1:10" x14ac:dyDescent="0.35">
      <c r="A1438" s="19">
        <v>43765</v>
      </c>
      <c r="B1438" s="20">
        <v>17</v>
      </c>
      <c r="C1438" s="17">
        <v>30.727499999999999</v>
      </c>
      <c r="D1438" s="19">
        <v>43765</v>
      </c>
      <c r="E1438" s="20">
        <v>17</v>
      </c>
      <c r="I1438" s="11">
        <f t="shared" si="44"/>
        <v>43765</v>
      </c>
      <c r="J1438" s="11" t="str">
        <f t="shared" si="45"/>
        <v/>
      </c>
    </row>
    <row r="1439" spans="1:10" x14ac:dyDescent="0.35">
      <c r="A1439" s="19">
        <v>43765</v>
      </c>
      <c r="B1439" s="20">
        <v>18</v>
      </c>
      <c r="C1439" s="17">
        <v>41.025599999999997</v>
      </c>
      <c r="D1439" s="19">
        <v>43765</v>
      </c>
      <c r="E1439" s="20">
        <v>18</v>
      </c>
      <c r="I1439" s="11">
        <f t="shared" si="44"/>
        <v>43765</v>
      </c>
      <c r="J1439" s="11" t="str">
        <f t="shared" si="45"/>
        <v/>
      </c>
    </row>
    <row r="1440" spans="1:10" x14ac:dyDescent="0.35">
      <c r="A1440" s="19">
        <v>43765</v>
      </c>
      <c r="B1440" s="20">
        <v>19</v>
      </c>
      <c r="C1440" s="17">
        <v>55.452199999999998</v>
      </c>
      <c r="D1440" s="19">
        <v>43765</v>
      </c>
      <c r="E1440" s="20">
        <v>19</v>
      </c>
      <c r="I1440" s="11">
        <f t="shared" si="44"/>
        <v>43765</v>
      </c>
      <c r="J1440" s="11" t="str">
        <f t="shared" si="45"/>
        <v/>
      </c>
    </row>
    <row r="1441" spans="1:10" x14ac:dyDescent="0.35">
      <c r="A1441" s="19">
        <v>43765</v>
      </c>
      <c r="B1441" s="20">
        <v>20</v>
      </c>
      <c r="C1441" s="17">
        <v>44.317300000000003</v>
      </c>
      <c r="D1441" s="19">
        <v>43765</v>
      </c>
      <c r="E1441" s="20">
        <v>20</v>
      </c>
      <c r="I1441" s="11">
        <f t="shared" si="44"/>
        <v>43765</v>
      </c>
      <c r="J1441" s="11" t="str">
        <f t="shared" si="45"/>
        <v/>
      </c>
    </row>
    <row r="1442" spans="1:10" x14ac:dyDescent="0.35">
      <c r="A1442" s="19">
        <v>43765</v>
      </c>
      <c r="B1442" s="20">
        <v>21</v>
      </c>
      <c r="C1442" s="17">
        <v>42.6858</v>
      </c>
      <c r="D1442" s="19">
        <v>43765</v>
      </c>
      <c r="E1442" s="20">
        <v>21</v>
      </c>
      <c r="I1442" s="11">
        <f t="shared" si="44"/>
        <v>43765</v>
      </c>
      <c r="J1442" s="11" t="str">
        <f t="shared" si="45"/>
        <v/>
      </c>
    </row>
    <row r="1443" spans="1:10" x14ac:dyDescent="0.35">
      <c r="A1443" s="19">
        <v>43766</v>
      </c>
      <c r="B1443" s="20">
        <v>14</v>
      </c>
      <c r="C1443" s="17">
        <v>34.6723</v>
      </c>
      <c r="D1443" s="19">
        <v>43766</v>
      </c>
      <c r="E1443" s="20">
        <v>14</v>
      </c>
      <c r="F1443" s="18">
        <f>MAX(AVERAGE(C1443:C1446),AVERAGE(C1444:C1447),AVERAGE(C1445:C1448),AVERAGE(C1446:C1449),AVERAGE(C1447:C1450))</f>
        <v>59.122949999999989</v>
      </c>
      <c r="G1443" s="18">
        <f>MAX(AVERAGE(C1443:C1445),AVERAGE(C1444:C1446),AVERAGE(C1445:C1447),AVERAGE(C1446:C1448),AVERAGE(C1447:C1449),AVERAGE(C1448:C1450))</f>
        <v>62.863566666666657</v>
      </c>
      <c r="H1443" s="18">
        <f>MAX(AVERAGE(C1443:C1444),AVERAGE(C1444:C1445),AVERAGE(C1445:C1446),AVERAGE(C1446:C1447),AVERAGE(C1447:C1448),AVERAGE(C1448:C1449),AVERAGE(C1449:C1450))</f>
        <v>65.694249999999997</v>
      </c>
      <c r="I1443" s="11">
        <f t="shared" si="44"/>
        <v>43766</v>
      </c>
      <c r="J1443" s="11" t="str">
        <f t="shared" si="45"/>
        <v/>
      </c>
    </row>
    <row r="1444" spans="1:10" x14ac:dyDescent="0.35">
      <c r="A1444" s="19">
        <v>43766</v>
      </c>
      <c r="B1444" s="20">
        <v>15</v>
      </c>
      <c r="C1444" s="17">
        <v>40.899900000000002</v>
      </c>
      <c r="D1444" s="19">
        <v>43766</v>
      </c>
      <c r="E1444" s="20">
        <v>15</v>
      </c>
      <c r="I1444" s="11">
        <f t="shared" si="44"/>
        <v>43766</v>
      </c>
      <c r="J1444" s="11" t="str">
        <f t="shared" si="45"/>
        <v/>
      </c>
    </row>
    <row r="1445" spans="1:10" x14ac:dyDescent="0.35">
      <c r="A1445" s="19">
        <v>43766</v>
      </c>
      <c r="B1445" s="20">
        <v>16</v>
      </c>
      <c r="C1445" s="17">
        <v>44.249699999999997</v>
      </c>
      <c r="D1445" s="19">
        <v>43766</v>
      </c>
      <c r="E1445" s="20">
        <v>16</v>
      </c>
      <c r="I1445" s="11">
        <f t="shared" si="44"/>
        <v>43766</v>
      </c>
      <c r="J1445" s="11" t="str">
        <f t="shared" si="45"/>
        <v/>
      </c>
    </row>
    <row r="1446" spans="1:10" x14ac:dyDescent="0.35">
      <c r="A1446" s="19">
        <v>43766</v>
      </c>
      <c r="B1446" s="20">
        <v>17</v>
      </c>
      <c r="C1446" s="17">
        <v>43.808900000000001</v>
      </c>
      <c r="D1446" s="19">
        <v>43766</v>
      </c>
      <c r="E1446" s="20">
        <v>17</v>
      </c>
      <c r="I1446" s="11">
        <f t="shared" si="44"/>
        <v>43766</v>
      </c>
      <c r="J1446" s="11" t="str">
        <f t="shared" si="45"/>
        <v/>
      </c>
    </row>
    <row r="1447" spans="1:10" x14ac:dyDescent="0.35">
      <c r="A1447" s="19">
        <v>43766</v>
      </c>
      <c r="B1447" s="20">
        <v>18</v>
      </c>
      <c r="C1447" s="17">
        <v>57.202199999999998</v>
      </c>
      <c r="D1447" s="19">
        <v>43766</v>
      </c>
      <c r="E1447" s="20">
        <v>18</v>
      </c>
      <c r="I1447" s="11">
        <f t="shared" si="44"/>
        <v>43766</v>
      </c>
      <c r="J1447" s="11" t="str">
        <f t="shared" si="45"/>
        <v/>
      </c>
    </row>
    <row r="1448" spans="1:10" x14ac:dyDescent="0.35">
      <c r="A1448" s="19">
        <v>43766</v>
      </c>
      <c r="B1448" s="20">
        <v>19</v>
      </c>
      <c r="C1448" s="17">
        <v>74.120999999999995</v>
      </c>
      <c r="D1448" s="19">
        <v>43766</v>
      </c>
      <c r="E1448" s="20">
        <v>19</v>
      </c>
      <c r="I1448" s="11">
        <f t="shared" si="44"/>
        <v>43766</v>
      </c>
      <c r="J1448" s="11" t="str">
        <f t="shared" si="45"/>
        <v/>
      </c>
    </row>
    <row r="1449" spans="1:10" x14ac:dyDescent="0.35">
      <c r="A1449" s="19">
        <v>43766</v>
      </c>
      <c r="B1449" s="20">
        <v>20</v>
      </c>
      <c r="C1449" s="17">
        <v>57.267499999999998</v>
      </c>
      <c r="D1449" s="19">
        <v>43766</v>
      </c>
      <c r="E1449" s="20">
        <v>20</v>
      </c>
      <c r="I1449" s="11">
        <f t="shared" si="44"/>
        <v>43766</v>
      </c>
      <c r="J1449" s="11" t="str">
        <f t="shared" si="45"/>
        <v/>
      </c>
    </row>
    <row r="1450" spans="1:10" x14ac:dyDescent="0.35">
      <c r="A1450" s="19">
        <v>43766</v>
      </c>
      <c r="B1450" s="20">
        <v>21</v>
      </c>
      <c r="C1450" s="17">
        <v>47.9011</v>
      </c>
      <c r="D1450" s="19">
        <v>43766</v>
      </c>
      <c r="E1450" s="20">
        <v>21</v>
      </c>
      <c r="I1450" s="11">
        <f t="shared" si="44"/>
        <v>43766</v>
      </c>
      <c r="J1450" s="11" t="str">
        <f t="shared" si="45"/>
        <v/>
      </c>
    </row>
    <row r="1451" spans="1:10" x14ac:dyDescent="0.35">
      <c r="A1451" s="19">
        <v>43767</v>
      </c>
      <c r="B1451" s="20">
        <v>14</v>
      </c>
      <c r="C1451" s="17">
        <v>25.515599999999999</v>
      </c>
      <c r="D1451" s="19">
        <v>43767</v>
      </c>
      <c r="E1451" s="20">
        <v>14</v>
      </c>
      <c r="F1451" s="18">
        <f>MAX(AVERAGE(C1451:C1454),AVERAGE(C1452:C1455),AVERAGE(C1453:C1456),AVERAGE(C1454:C1457),AVERAGE(C1455:C1458))</f>
        <v>62.886949999999999</v>
      </c>
      <c r="G1451" s="18">
        <f>MAX(AVERAGE(C1451:C1453),AVERAGE(C1452:C1454),AVERAGE(C1453:C1455),AVERAGE(C1454:C1456),AVERAGE(C1455:C1457),AVERAGE(C1456:C1458))</f>
        <v>67.404466666666664</v>
      </c>
      <c r="H1451" s="18">
        <f>MAX(AVERAGE(C1451:C1452),AVERAGE(C1452:C1453),AVERAGE(C1453:C1454),AVERAGE(C1454:C1455),AVERAGE(C1455:C1456),AVERAGE(C1456:C1457),AVERAGE(C1457:C1458))</f>
        <v>71.034050000000008</v>
      </c>
      <c r="I1451" s="11">
        <f t="shared" si="44"/>
        <v>43767</v>
      </c>
      <c r="J1451" s="11" t="str">
        <f t="shared" si="45"/>
        <v/>
      </c>
    </row>
    <row r="1452" spans="1:10" x14ac:dyDescent="0.35">
      <c r="A1452" s="19">
        <v>43767</v>
      </c>
      <c r="B1452" s="20">
        <v>15</v>
      </c>
      <c r="C1452" s="17">
        <v>38.564599999999999</v>
      </c>
      <c r="D1452" s="19">
        <v>43767</v>
      </c>
      <c r="E1452" s="20">
        <v>15</v>
      </c>
      <c r="I1452" s="11">
        <f t="shared" si="44"/>
        <v>43767</v>
      </c>
      <c r="J1452" s="11" t="str">
        <f t="shared" si="45"/>
        <v/>
      </c>
    </row>
    <row r="1453" spans="1:10" x14ac:dyDescent="0.35">
      <c r="A1453" s="19">
        <v>43767</v>
      </c>
      <c r="B1453" s="20">
        <v>16</v>
      </c>
      <c r="C1453" s="17">
        <v>41.920099999999998</v>
      </c>
      <c r="D1453" s="19">
        <v>43767</v>
      </c>
      <c r="E1453" s="20">
        <v>16</v>
      </c>
      <c r="H1453" s="18"/>
      <c r="I1453" s="11">
        <f t="shared" si="44"/>
        <v>43767</v>
      </c>
      <c r="J1453" s="11" t="str">
        <f t="shared" si="45"/>
        <v/>
      </c>
    </row>
    <row r="1454" spans="1:10" x14ac:dyDescent="0.35">
      <c r="A1454" s="19">
        <v>43767</v>
      </c>
      <c r="B1454" s="20">
        <v>17</v>
      </c>
      <c r="C1454" s="17">
        <v>42.574300000000001</v>
      </c>
      <c r="D1454" s="19">
        <v>43767</v>
      </c>
      <c r="E1454" s="20">
        <v>17</v>
      </c>
      <c r="I1454" s="11">
        <f t="shared" si="44"/>
        <v>43767</v>
      </c>
      <c r="J1454" s="11" t="str">
        <f t="shared" si="45"/>
        <v/>
      </c>
    </row>
    <row r="1455" spans="1:10" x14ac:dyDescent="0.35">
      <c r="A1455" s="19">
        <v>43767</v>
      </c>
      <c r="B1455" s="20">
        <v>18</v>
      </c>
      <c r="C1455" s="17">
        <v>69.532600000000002</v>
      </c>
      <c r="D1455" s="19">
        <v>43767</v>
      </c>
      <c r="E1455" s="20">
        <v>18</v>
      </c>
      <c r="I1455" s="11">
        <f t="shared" si="44"/>
        <v>43767</v>
      </c>
      <c r="J1455" s="11" t="str">
        <f t="shared" si="45"/>
        <v/>
      </c>
    </row>
    <row r="1456" spans="1:10" x14ac:dyDescent="0.35">
      <c r="A1456" s="19">
        <v>43767</v>
      </c>
      <c r="B1456" s="20">
        <v>19</v>
      </c>
      <c r="C1456" s="17">
        <v>72.535499999999999</v>
      </c>
      <c r="D1456" s="19">
        <v>43767</v>
      </c>
      <c r="E1456" s="20">
        <v>19</v>
      </c>
      <c r="I1456" s="11">
        <f t="shared" si="44"/>
        <v>43767</v>
      </c>
      <c r="J1456" s="11" t="str">
        <f t="shared" si="45"/>
        <v/>
      </c>
    </row>
    <row r="1457" spans="1:10" x14ac:dyDescent="0.35">
      <c r="A1457" s="19">
        <v>43767</v>
      </c>
      <c r="B1457" s="20">
        <v>20</v>
      </c>
      <c r="C1457" s="17">
        <v>60.145299999999999</v>
      </c>
      <c r="D1457" s="19">
        <v>43767</v>
      </c>
      <c r="E1457" s="20">
        <v>20</v>
      </c>
      <c r="I1457" s="11">
        <f t="shared" si="44"/>
        <v>43767</v>
      </c>
      <c r="J1457" s="11" t="str">
        <f t="shared" si="45"/>
        <v/>
      </c>
    </row>
    <row r="1458" spans="1:10" x14ac:dyDescent="0.35">
      <c r="A1458" s="19">
        <v>43767</v>
      </c>
      <c r="B1458" s="20">
        <v>21</v>
      </c>
      <c r="C1458" s="17">
        <v>49.334400000000002</v>
      </c>
      <c r="D1458" s="19">
        <v>43767</v>
      </c>
      <c r="E1458" s="20">
        <v>21</v>
      </c>
      <c r="I1458" s="11">
        <f t="shared" si="44"/>
        <v>43767</v>
      </c>
      <c r="J1458" s="11" t="str">
        <f t="shared" si="45"/>
        <v/>
      </c>
    </row>
    <row r="1459" spans="1:10" x14ac:dyDescent="0.35">
      <c r="A1459" s="19">
        <v>43768</v>
      </c>
      <c r="B1459" s="20">
        <v>14</v>
      </c>
      <c r="C1459" s="17">
        <v>28.9892</v>
      </c>
      <c r="D1459" s="19">
        <v>43768</v>
      </c>
      <c r="E1459" s="20">
        <v>14</v>
      </c>
      <c r="F1459" s="18">
        <f>MAX(AVERAGE(C1459:C1462),AVERAGE(C1460:C1463),AVERAGE(C1461:C1464),AVERAGE(C1462:C1465),AVERAGE(C1463:C1466))</f>
        <v>63.847824999999993</v>
      </c>
      <c r="G1459" s="18">
        <f>MAX(AVERAGE(C1459:C1461),AVERAGE(C1460:C1462),AVERAGE(C1461:C1463),AVERAGE(C1462:C1464),AVERAGE(C1463:C1465),AVERAGE(C1464:C1466))</f>
        <v>66.574233333333325</v>
      </c>
      <c r="H1459" s="18">
        <f>MAX(AVERAGE(C1459:C1460),AVERAGE(C1460:C1461),AVERAGE(C1461:C1462),AVERAGE(C1462:C1463),AVERAGE(C1463:C1464),AVERAGE(C1464:C1465),AVERAGE(C1465:C1466))</f>
        <v>68.568749999999994</v>
      </c>
      <c r="I1459" s="11">
        <f t="shared" si="44"/>
        <v>43768</v>
      </c>
      <c r="J1459" s="11" t="str">
        <f t="shared" si="45"/>
        <v/>
      </c>
    </row>
    <row r="1460" spans="1:10" x14ac:dyDescent="0.35">
      <c r="A1460" s="19">
        <v>43768</v>
      </c>
      <c r="B1460" s="20">
        <v>15</v>
      </c>
      <c r="C1460" s="17">
        <v>42.149700000000003</v>
      </c>
      <c r="D1460" s="19">
        <v>43768</v>
      </c>
      <c r="E1460" s="20">
        <v>15</v>
      </c>
      <c r="I1460" s="11">
        <f t="shared" si="44"/>
        <v>43768</v>
      </c>
      <c r="J1460" s="11" t="str">
        <f t="shared" si="45"/>
        <v/>
      </c>
    </row>
    <row r="1461" spans="1:10" x14ac:dyDescent="0.35">
      <c r="A1461" s="19">
        <v>43768</v>
      </c>
      <c r="B1461" s="20">
        <v>16</v>
      </c>
      <c r="C1461" s="17">
        <v>36.596899999999998</v>
      </c>
      <c r="D1461" s="19">
        <v>43768</v>
      </c>
      <c r="E1461" s="20">
        <v>16</v>
      </c>
      <c r="I1461" s="11">
        <f t="shared" si="44"/>
        <v>43768</v>
      </c>
      <c r="J1461" s="11" t="str">
        <f t="shared" si="45"/>
        <v/>
      </c>
    </row>
    <row r="1462" spans="1:10" x14ac:dyDescent="0.35">
      <c r="A1462" s="19">
        <v>43768</v>
      </c>
      <c r="B1462" s="20">
        <v>17</v>
      </c>
      <c r="C1462" s="17">
        <v>42.512799999999999</v>
      </c>
      <c r="D1462" s="19">
        <v>43768</v>
      </c>
      <c r="E1462" s="20">
        <v>17</v>
      </c>
      <c r="I1462" s="11">
        <f t="shared" si="44"/>
        <v>43768</v>
      </c>
      <c r="J1462" s="11" t="str">
        <f t="shared" si="45"/>
        <v/>
      </c>
    </row>
    <row r="1463" spans="1:10" x14ac:dyDescent="0.35">
      <c r="A1463" s="19">
        <v>43768</v>
      </c>
      <c r="B1463" s="20">
        <v>18</v>
      </c>
      <c r="C1463" s="17">
        <v>63.374600000000001</v>
      </c>
      <c r="D1463" s="19">
        <v>43768</v>
      </c>
      <c r="E1463" s="20">
        <v>18</v>
      </c>
      <c r="H1463" s="18"/>
      <c r="I1463" s="11">
        <f t="shared" si="44"/>
        <v>43768</v>
      </c>
      <c r="J1463" s="11" t="str">
        <f t="shared" si="45"/>
        <v/>
      </c>
    </row>
    <row r="1464" spans="1:10" x14ac:dyDescent="0.35">
      <c r="A1464" s="19">
        <v>43768</v>
      </c>
      <c r="B1464" s="20">
        <v>19</v>
      </c>
      <c r="C1464" s="17">
        <v>73.762900000000002</v>
      </c>
      <c r="D1464" s="19">
        <v>43768</v>
      </c>
      <c r="E1464" s="20">
        <v>19</v>
      </c>
      <c r="I1464" s="11">
        <f t="shared" si="44"/>
        <v>43768</v>
      </c>
      <c r="J1464" s="11" t="str">
        <f t="shared" si="45"/>
        <v/>
      </c>
    </row>
    <row r="1465" spans="1:10" x14ac:dyDescent="0.35">
      <c r="A1465" s="19">
        <v>43768</v>
      </c>
      <c r="B1465" s="20">
        <v>20</v>
      </c>
      <c r="C1465" s="17">
        <v>62.5852</v>
      </c>
      <c r="D1465" s="19">
        <v>43768</v>
      </c>
      <c r="E1465" s="20">
        <v>20</v>
      </c>
      <c r="I1465" s="11">
        <f t="shared" si="44"/>
        <v>43768</v>
      </c>
      <c r="J1465" s="11" t="str">
        <f t="shared" si="45"/>
        <v/>
      </c>
    </row>
    <row r="1466" spans="1:10" x14ac:dyDescent="0.35">
      <c r="A1466" s="19">
        <v>43768</v>
      </c>
      <c r="B1466" s="20">
        <v>21</v>
      </c>
      <c r="C1466" s="17">
        <v>55.668599999999998</v>
      </c>
      <c r="D1466" s="19">
        <v>43768</v>
      </c>
      <c r="E1466" s="20">
        <v>21</v>
      </c>
      <c r="I1466" s="11">
        <f t="shared" si="44"/>
        <v>43768</v>
      </c>
      <c r="J1466" s="11" t="str">
        <f t="shared" si="45"/>
        <v/>
      </c>
    </row>
    <row r="1467" spans="1:10" x14ac:dyDescent="0.35">
      <c r="A1467" s="19">
        <v>43769</v>
      </c>
      <c r="B1467" s="20">
        <v>14</v>
      </c>
      <c r="C1467" s="17">
        <v>35.7181</v>
      </c>
      <c r="D1467" s="19">
        <v>43769</v>
      </c>
      <c r="E1467" s="20">
        <v>14</v>
      </c>
      <c r="F1467" s="18">
        <f>MAX(AVERAGE(C1467:C1470),AVERAGE(C1468:C1471),AVERAGE(C1469:C1472),AVERAGE(C1470:C1473),AVERAGE(C1471:C1474))</f>
        <v>63.798974999999999</v>
      </c>
      <c r="G1467" s="18">
        <f>MAX(AVERAGE(C1467:C1469),AVERAGE(C1468:C1470),AVERAGE(C1469:C1471),AVERAGE(C1470:C1472),AVERAGE(C1471:C1473),AVERAGE(C1472:C1474))</f>
        <v>67.64906666666667</v>
      </c>
      <c r="H1467" s="18">
        <f>MAX(AVERAGE(C1467:C1468),AVERAGE(C1468:C1469),AVERAGE(C1469:C1470),AVERAGE(C1470:C1471),AVERAGE(C1471:C1472),AVERAGE(C1472:C1473),AVERAGE(C1473:C1474))</f>
        <v>71.140950000000004</v>
      </c>
      <c r="I1467" s="11">
        <f t="shared" si="44"/>
        <v>43769</v>
      </c>
      <c r="J1467" s="11" t="str">
        <f t="shared" si="45"/>
        <v/>
      </c>
    </row>
    <row r="1468" spans="1:10" x14ac:dyDescent="0.35">
      <c r="A1468" s="19">
        <v>43769</v>
      </c>
      <c r="B1468" s="20">
        <v>15</v>
      </c>
      <c r="C1468" s="17">
        <v>37.319000000000003</v>
      </c>
      <c r="D1468" s="19">
        <v>43769</v>
      </c>
      <c r="E1468" s="20">
        <v>15</v>
      </c>
      <c r="I1468" s="11">
        <f t="shared" si="44"/>
        <v>43769</v>
      </c>
      <c r="J1468" s="11" t="str">
        <f t="shared" si="45"/>
        <v/>
      </c>
    </row>
    <row r="1469" spans="1:10" x14ac:dyDescent="0.35">
      <c r="A1469" s="19">
        <v>43769</v>
      </c>
      <c r="B1469" s="20">
        <v>16</v>
      </c>
      <c r="C1469" s="17">
        <v>41.878100000000003</v>
      </c>
      <c r="D1469" s="19">
        <v>43769</v>
      </c>
      <c r="E1469" s="20">
        <v>16</v>
      </c>
      <c r="I1469" s="11">
        <f t="shared" si="44"/>
        <v>43769</v>
      </c>
      <c r="J1469" s="11" t="str">
        <f t="shared" si="45"/>
        <v/>
      </c>
    </row>
    <row r="1470" spans="1:10" x14ac:dyDescent="0.35">
      <c r="A1470" s="19">
        <v>43769</v>
      </c>
      <c r="B1470" s="20">
        <v>17</v>
      </c>
      <c r="C1470" s="17">
        <v>44.9497</v>
      </c>
      <c r="D1470" s="19">
        <v>43769</v>
      </c>
      <c r="E1470" s="20">
        <v>17</v>
      </c>
      <c r="I1470" s="11">
        <f t="shared" si="44"/>
        <v>43769</v>
      </c>
      <c r="J1470" s="11" t="str">
        <f t="shared" si="45"/>
        <v/>
      </c>
    </row>
    <row r="1471" spans="1:10" x14ac:dyDescent="0.35">
      <c r="A1471" s="19">
        <v>43769</v>
      </c>
      <c r="B1471" s="20">
        <v>18</v>
      </c>
      <c r="C1471" s="17">
        <v>60.665300000000002</v>
      </c>
      <c r="D1471" s="19">
        <v>43769</v>
      </c>
      <c r="E1471" s="20">
        <v>18</v>
      </c>
      <c r="I1471" s="11">
        <f t="shared" si="44"/>
        <v>43769</v>
      </c>
      <c r="J1471" s="11" t="str">
        <f t="shared" si="45"/>
        <v/>
      </c>
    </row>
    <row r="1472" spans="1:10" x14ac:dyDescent="0.35">
      <c r="A1472" s="19">
        <v>43769</v>
      </c>
      <c r="B1472" s="20">
        <v>19</v>
      </c>
      <c r="C1472" s="17">
        <v>78.829400000000007</v>
      </c>
      <c r="D1472" s="19">
        <v>43769</v>
      </c>
      <c r="E1472" s="20">
        <v>19</v>
      </c>
      <c r="I1472" s="11">
        <f t="shared" si="44"/>
        <v>43769</v>
      </c>
      <c r="J1472" s="11" t="str">
        <f t="shared" si="45"/>
        <v/>
      </c>
    </row>
    <row r="1473" spans="1:10" x14ac:dyDescent="0.35">
      <c r="A1473" s="19">
        <v>43769</v>
      </c>
      <c r="B1473" s="20">
        <v>20</v>
      </c>
      <c r="C1473" s="17">
        <v>63.452500000000001</v>
      </c>
      <c r="D1473" s="19">
        <v>43769</v>
      </c>
      <c r="E1473" s="20">
        <v>20</v>
      </c>
      <c r="H1473" s="18"/>
      <c r="I1473" s="11">
        <f t="shared" si="44"/>
        <v>43769</v>
      </c>
      <c r="J1473" s="11" t="str">
        <f t="shared" si="45"/>
        <v/>
      </c>
    </row>
    <row r="1474" spans="1:10" x14ac:dyDescent="0.35">
      <c r="A1474" s="19">
        <v>43769</v>
      </c>
      <c r="B1474" s="20">
        <v>21</v>
      </c>
      <c r="C1474" s="17">
        <v>52.248699999999999</v>
      </c>
      <c r="D1474" s="19">
        <v>43769</v>
      </c>
      <c r="E1474" s="20">
        <v>21</v>
      </c>
      <c r="I1474" s="11">
        <f t="shared" si="44"/>
        <v>43769</v>
      </c>
      <c r="J1474" s="11" t="str">
        <f t="shared" si="45"/>
        <v/>
      </c>
    </row>
    <row r="1475" spans="1:10" x14ac:dyDescent="0.35">
      <c r="D1475" s="11"/>
      <c r="E1475" s="21"/>
      <c r="H1475" s="18"/>
    </row>
    <row r="1485" spans="1:10" x14ac:dyDescent="0.35">
      <c r="H1485" s="18"/>
    </row>
    <row r="1495" spans="8:8" x14ac:dyDescent="0.35">
      <c r="H1495" s="18"/>
    </row>
    <row r="1505" spans="8:8" x14ac:dyDescent="0.35">
      <c r="H1505" s="18"/>
    </row>
  </sheetData>
  <autoFilter ref="A1:J1505" xr:uid="{5C980DD6-8D70-4EB7-9CF5-A341B7814386}"/>
  <conditionalFormatting sqref="N613:N1843">
    <cfRule type="cellIs" dxfId="0" priority="1" operator="greaterThan">
      <formula>109.9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7B450-2899-4FE8-9BD1-81571706312C}">
  <dimension ref="A1:I15"/>
  <sheetViews>
    <sheetView workbookViewId="0">
      <selection activeCell="D2" sqref="D2:D4"/>
    </sheetView>
  </sheetViews>
  <sheetFormatPr defaultColWidth="9.1796875" defaultRowHeight="14.5" x14ac:dyDescent="0.35"/>
  <cols>
    <col min="1" max="1" width="10.7265625" style="41" bestFit="1" customWidth="1"/>
    <col min="2" max="5" width="51.1796875" style="41" customWidth="1"/>
    <col min="6" max="6" width="23" style="41" bestFit="1" customWidth="1"/>
    <col min="7" max="7" width="32.453125" style="41" bestFit="1" customWidth="1"/>
    <col min="8" max="16384" width="9.1796875" style="41"/>
  </cols>
  <sheetData>
    <row r="1" spans="1:9" x14ac:dyDescent="0.35">
      <c r="A1" s="41">
        <v>2019</v>
      </c>
      <c r="B1" s="46" t="s">
        <v>34</v>
      </c>
      <c r="C1" s="46" t="s">
        <v>35</v>
      </c>
      <c r="D1" s="46" t="s">
        <v>5</v>
      </c>
      <c r="E1" s="46" t="s">
        <v>6</v>
      </c>
      <c r="F1" s="46" t="s">
        <v>7</v>
      </c>
      <c r="G1" s="46" t="s">
        <v>13</v>
      </c>
      <c r="H1" s="46"/>
      <c r="I1" s="46"/>
    </row>
    <row r="2" spans="1:9" s="48" customFormat="1" x14ac:dyDescent="0.35">
      <c r="A2" s="70">
        <v>43626</v>
      </c>
      <c r="B2" s="39">
        <v>80</v>
      </c>
      <c r="C2" s="18">
        <v>74.98</v>
      </c>
      <c r="D2" s="44">
        <v>2</v>
      </c>
      <c r="E2" s="63">
        <v>0.25</v>
      </c>
      <c r="F2" s="47">
        <f>B2-C2</f>
        <v>5.019999999999996</v>
      </c>
      <c r="G2" s="47">
        <f t="shared" ref="G2" si="0">F2*E2</f>
        <v>1.254999999999999</v>
      </c>
    </row>
    <row r="3" spans="1:9" s="48" customFormat="1" x14ac:dyDescent="0.35">
      <c r="A3" s="70">
        <v>43627</v>
      </c>
      <c r="B3" s="39">
        <v>80</v>
      </c>
      <c r="C3" s="18">
        <v>95.167000000000002</v>
      </c>
      <c r="D3" s="44">
        <v>2</v>
      </c>
      <c r="E3" s="63">
        <v>0.25</v>
      </c>
      <c r="F3" s="47">
        <f>B3-C3</f>
        <v>-15.167000000000002</v>
      </c>
      <c r="G3" s="47">
        <f t="shared" ref="G3:G4" si="1">F3*E3</f>
        <v>-3.7917500000000004</v>
      </c>
    </row>
    <row r="4" spans="1:9" s="48" customFormat="1" x14ac:dyDescent="0.35">
      <c r="A4" s="70">
        <v>43628</v>
      </c>
      <c r="B4" s="39">
        <v>80</v>
      </c>
      <c r="C4" s="18">
        <v>111.05</v>
      </c>
      <c r="D4" s="44">
        <v>3</v>
      </c>
      <c r="E4" s="63">
        <v>0.25</v>
      </c>
      <c r="F4" s="47">
        <f t="shared" ref="F4" si="2">B4-C4</f>
        <v>-31.049999999999997</v>
      </c>
      <c r="G4" s="47">
        <f t="shared" si="1"/>
        <v>-7.7624999999999993</v>
      </c>
    </row>
    <row r="6" spans="1:9" x14ac:dyDescent="0.35">
      <c r="A6" s="71"/>
    </row>
    <row r="7" spans="1:9" ht="29" x14ac:dyDescent="0.35">
      <c r="A7" s="71"/>
      <c r="D7" s="49" t="s">
        <v>9</v>
      </c>
      <c r="E7" s="50">
        <f>SUM(E2:E4)</f>
        <v>0.75</v>
      </c>
      <c r="F7" s="47">
        <f>G7/E7</f>
        <v>-13.732333333333335</v>
      </c>
      <c r="G7" s="50">
        <f>SUM(G2:G4)</f>
        <v>-10.299250000000001</v>
      </c>
    </row>
    <row r="8" spans="1:9" ht="43.5" x14ac:dyDescent="0.35">
      <c r="A8" s="71"/>
      <c r="D8" s="49" t="s">
        <v>8</v>
      </c>
      <c r="E8" s="50">
        <f>SUM(E2:E4)</f>
        <v>0.75</v>
      </c>
      <c r="F8" s="47">
        <f>G8/E8</f>
        <v>-13.732333333333335</v>
      </c>
      <c r="G8" s="50">
        <f>SUM(G2:G4)</f>
        <v>-10.299250000000001</v>
      </c>
    </row>
    <row r="9" spans="1:9" x14ac:dyDescent="0.35">
      <c r="A9" s="71"/>
    </row>
    <row r="10" spans="1:9" x14ac:dyDescent="0.35">
      <c r="A10" s="71"/>
      <c r="G10" s="41" t="s">
        <v>4</v>
      </c>
    </row>
    <row r="11" spans="1:9" x14ac:dyDescent="0.35">
      <c r="A11" s="71"/>
    </row>
    <row r="12" spans="1:9" x14ac:dyDescent="0.35">
      <c r="A12" s="71"/>
      <c r="B12" s="36" t="s">
        <v>38</v>
      </c>
    </row>
    <row r="13" spans="1:9" x14ac:dyDescent="0.35">
      <c r="A13" s="71"/>
    </row>
    <row r="14" spans="1:9" x14ac:dyDescent="0.35">
      <c r="A14" s="71"/>
    </row>
    <row r="15" spans="1:9" x14ac:dyDescent="0.35">
      <c r="A15" s="7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251F7-6686-4DAF-8222-ACD7F98A9FB5}">
  <dimension ref="A1:I36"/>
  <sheetViews>
    <sheetView workbookViewId="0">
      <selection activeCell="D2" sqref="D2:D18"/>
    </sheetView>
  </sheetViews>
  <sheetFormatPr defaultColWidth="9.1796875" defaultRowHeight="14.5" x14ac:dyDescent="0.35"/>
  <cols>
    <col min="1" max="1" width="10.7265625" style="13" bestFit="1" customWidth="1"/>
    <col min="2" max="5" width="51.1796875" style="13" customWidth="1"/>
    <col min="6" max="6" width="23" style="13" bestFit="1" customWidth="1"/>
    <col min="7" max="7" width="32.453125" style="13" bestFit="1" customWidth="1"/>
    <col min="8" max="16384" width="9.1796875" style="13"/>
  </cols>
  <sheetData>
    <row r="1" spans="1:9" x14ac:dyDescent="0.35">
      <c r="A1" s="13">
        <v>2019</v>
      </c>
      <c r="B1" s="5" t="s">
        <v>34</v>
      </c>
      <c r="C1" s="5" t="s">
        <v>35</v>
      </c>
      <c r="D1" s="5" t="s">
        <v>5</v>
      </c>
      <c r="E1" s="5" t="s">
        <v>6</v>
      </c>
      <c r="F1" s="5" t="s">
        <v>7</v>
      </c>
      <c r="G1" s="5" t="s">
        <v>13</v>
      </c>
      <c r="H1" s="5"/>
      <c r="I1" s="5"/>
    </row>
    <row r="2" spans="1:9" s="14" customFormat="1" x14ac:dyDescent="0.35">
      <c r="A2" s="11">
        <v>43626</v>
      </c>
      <c r="B2" s="39">
        <v>110</v>
      </c>
      <c r="C2" s="39">
        <v>74.98</v>
      </c>
      <c r="D2" s="44">
        <v>2</v>
      </c>
      <c r="E2" s="63">
        <v>2.31</v>
      </c>
      <c r="F2" s="10">
        <f>B2-C2</f>
        <v>35.019999999999996</v>
      </c>
      <c r="G2" s="10">
        <f t="shared" ref="G2" si="0">F2*E2</f>
        <v>80.896199999999993</v>
      </c>
    </row>
    <row r="3" spans="1:9" s="14" customFormat="1" x14ac:dyDescent="0.35">
      <c r="A3" s="11">
        <v>43627</v>
      </c>
      <c r="B3" s="39">
        <v>110</v>
      </c>
      <c r="C3" s="39">
        <v>95.17</v>
      </c>
      <c r="D3" s="44">
        <v>2</v>
      </c>
      <c r="E3" s="63">
        <v>2.31</v>
      </c>
      <c r="F3" s="10">
        <f t="shared" ref="F3:F18" si="1">B3-C3</f>
        <v>14.829999999999998</v>
      </c>
      <c r="G3" s="10">
        <f t="shared" ref="G3:G18" si="2">F3*E3</f>
        <v>34.257299999999994</v>
      </c>
    </row>
    <row r="4" spans="1:9" s="36" customFormat="1" x14ac:dyDescent="0.35">
      <c r="A4" s="69">
        <v>43628</v>
      </c>
      <c r="B4" s="34">
        <v>110</v>
      </c>
      <c r="C4" s="34">
        <v>121.92965000000001</v>
      </c>
      <c r="D4" s="45">
        <v>2</v>
      </c>
      <c r="E4" s="64">
        <v>2.31</v>
      </c>
      <c r="F4" s="43">
        <f t="shared" si="1"/>
        <v>-11.929650000000009</v>
      </c>
      <c r="G4" s="43">
        <f t="shared" si="2"/>
        <v>-27.557491500000022</v>
      </c>
    </row>
    <row r="5" spans="1:9" s="14" customFormat="1" x14ac:dyDescent="0.35">
      <c r="A5" s="11">
        <v>43669</v>
      </c>
      <c r="B5" s="39">
        <v>110</v>
      </c>
      <c r="C5" s="39">
        <v>122.34639999999999</v>
      </c>
      <c r="D5" s="44">
        <v>2</v>
      </c>
      <c r="E5" s="63">
        <v>2.46</v>
      </c>
      <c r="F5" s="10">
        <f t="shared" si="1"/>
        <v>-12.346399999999988</v>
      </c>
      <c r="G5" s="10">
        <f t="shared" si="2"/>
        <v>-30.37214399999997</v>
      </c>
    </row>
    <row r="6" spans="1:9" s="14" customFormat="1" x14ac:dyDescent="0.35">
      <c r="A6" s="11">
        <v>43670</v>
      </c>
      <c r="B6" s="39">
        <v>110</v>
      </c>
      <c r="C6" s="39">
        <v>130.4649</v>
      </c>
      <c r="D6" s="44">
        <v>2</v>
      </c>
      <c r="E6" s="63">
        <v>2.46</v>
      </c>
      <c r="F6" s="10">
        <f t="shared" si="1"/>
        <v>-20.4649</v>
      </c>
      <c r="G6" s="10">
        <f t="shared" si="2"/>
        <v>-50.343654000000001</v>
      </c>
    </row>
    <row r="7" spans="1:9" s="14" customFormat="1" x14ac:dyDescent="0.35">
      <c r="A7" s="11">
        <v>43671</v>
      </c>
      <c r="B7" s="39">
        <v>110</v>
      </c>
      <c r="C7" s="39">
        <v>108.45</v>
      </c>
      <c r="D7" s="44">
        <v>2</v>
      </c>
      <c r="E7" s="63">
        <v>2.46</v>
      </c>
      <c r="F7" s="10">
        <f t="shared" si="1"/>
        <v>1.5499999999999972</v>
      </c>
      <c r="G7" s="10">
        <f t="shared" si="2"/>
        <v>3.8129999999999931</v>
      </c>
    </row>
    <row r="8" spans="1:9" s="14" customFormat="1" x14ac:dyDescent="0.35">
      <c r="A8" s="11">
        <v>43692</v>
      </c>
      <c r="B8" s="39">
        <v>110</v>
      </c>
      <c r="C8" s="39">
        <v>112.41849999999999</v>
      </c>
      <c r="D8" s="44">
        <v>2</v>
      </c>
      <c r="E8" s="63">
        <v>2.52</v>
      </c>
      <c r="F8" s="10">
        <f t="shared" si="1"/>
        <v>-2.4184999999999945</v>
      </c>
      <c r="G8" s="10">
        <f t="shared" si="2"/>
        <v>-6.0946199999999866</v>
      </c>
    </row>
    <row r="9" spans="1:9" s="14" customFormat="1" x14ac:dyDescent="0.35">
      <c r="A9" s="11">
        <v>43712</v>
      </c>
      <c r="B9" s="39">
        <v>110</v>
      </c>
      <c r="C9" s="39">
        <v>144.71370000000002</v>
      </c>
      <c r="D9" s="44">
        <v>2</v>
      </c>
      <c r="E9" s="63">
        <v>2.37</v>
      </c>
      <c r="F9" s="10">
        <f t="shared" si="1"/>
        <v>-34.713700000000017</v>
      </c>
      <c r="G9" s="10">
        <f t="shared" si="2"/>
        <v>-82.271469000000039</v>
      </c>
    </row>
    <row r="10" spans="1:9" s="36" customFormat="1" x14ac:dyDescent="0.35">
      <c r="A10" s="33">
        <v>43713</v>
      </c>
      <c r="B10" s="34">
        <v>110</v>
      </c>
      <c r="C10" s="34">
        <v>172.19</v>
      </c>
      <c r="D10" s="45">
        <v>3</v>
      </c>
      <c r="E10" s="64">
        <v>2.37</v>
      </c>
      <c r="F10" s="43">
        <f t="shared" si="1"/>
        <v>-62.19</v>
      </c>
      <c r="G10" s="43">
        <f t="shared" si="2"/>
        <v>-147.3903</v>
      </c>
    </row>
    <row r="11" spans="1:9" s="36" customFormat="1" x14ac:dyDescent="0.35">
      <c r="A11" s="33">
        <v>43731</v>
      </c>
      <c r="B11" s="34">
        <v>110</v>
      </c>
      <c r="C11" s="34">
        <v>123.47</v>
      </c>
      <c r="D11" s="45">
        <v>3</v>
      </c>
      <c r="E11" s="64">
        <v>2.37</v>
      </c>
      <c r="F11" s="43">
        <f t="shared" si="1"/>
        <v>-13.469999999999999</v>
      </c>
      <c r="G11" s="43">
        <f t="shared" si="2"/>
        <v>-31.9239</v>
      </c>
    </row>
    <row r="12" spans="1:9" s="14" customFormat="1" x14ac:dyDescent="0.35">
      <c r="A12" s="11">
        <v>43732</v>
      </c>
      <c r="B12" s="39">
        <v>110</v>
      </c>
      <c r="C12" s="39">
        <v>164.95994999999999</v>
      </c>
      <c r="D12" s="44">
        <v>2</v>
      </c>
      <c r="E12" s="63">
        <v>2.37</v>
      </c>
      <c r="F12" s="10">
        <f t="shared" si="1"/>
        <v>-54.959949999999992</v>
      </c>
      <c r="G12" s="10">
        <f t="shared" si="2"/>
        <v>-130.25508149999999</v>
      </c>
    </row>
    <row r="13" spans="1:9" s="14" customFormat="1" x14ac:dyDescent="0.35">
      <c r="A13" s="11">
        <v>43733</v>
      </c>
      <c r="B13" s="39">
        <v>110</v>
      </c>
      <c r="C13" s="39">
        <v>183.5496</v>
      </c>
      <c r="D13" s="44">
        <v>3</v>
      </c>
      <c r="E13" s="63">
        <v>2.37</v>
      </c>
      <c r="F13" s="10">
        <f t="shared" si="1"/>
        <v>-73.549599999999998</v>
      </c>
      <c r="G13" s="10">
        <f t="shared" si="2"/>
        <v>-174.31255200000001</v>
      </c>
    </row>
    <row r="14" spans="1:9" s="14" customFormat="1" x14ac:dyDescent="0.35">
      <c r="A14" s="11">
        <v>43759</v>
      </c>
      <c r="B14" s="39">
        <v>110</v>
      </c>
      <c r="C14" s="39">
        <v>125.67725</v>
      </c>
      <c r="D14" s="44">
        <v>2</v>
      </c>
      <c r="E14" s="63">
        <v>2.2999999999999998</v>
      </c>
      <c r="F14" s="10">
        <f t="shared" si="1"/>
        <v>-15.677250000000001</v>
      </c>
      <c r="G14" s="10">
        <f t="shared" si="2"/>
        <v>-36.057674999999996</v>
      </c>
    </row>
    <row r="15" spans="1:9" s="14" customFormat="1" x14ac:dyDescent="0.35">
      <c r="A15" s="11">
        <v>43760</v>
      </c>
      <c r="B15" s="39">
        <v>110</v>
      </c>
      <c r="C15" s="39">
        <v>196.18465</v>
      </c>
      <c r="D15" s="44">
        <v>3</v>
      </c>
      <c r="E15" s="63">
        <v>2.2999999999999998</v>
      </c>
      <c r="F15" s="10">
        <f t="shared" si="1"/>
        <v>-86.184650000000005</v>
      </c>
      <c r="G15" s="10">
        <f t="shared" si="2"/>
        <v>-198.224695</v>
      </c>
    </row>
    <row r="16" spans="1:9" s="14" customFormat="1" x14ac:dyDescent="0.35">
      <c r="A16" s="11">
        <v>43761</v>
      </c>
      <c r="B16" s="39">
        <v>110</v>
      </c>
      <c r="C16" s="39">
        <v>126.9051</v>
      </c>
      <c r="D16" s="44">
        <v>2</v>
      </c>
      <c r="E16" s="63">
        <v>2.2999999999999998</v>
      </c>
      <c r="F16" s="10">
        <f t="shared" si="1"/>
        <v>-16.905100000000004</v>
      </c>
      <c r="G16" s="10">
        <f t="shared" si="2"/>
        <v>-38.881730000000005</v>
      </c>
    </row>
    <row r="17" spans="1:7" s="36" customFormat="1" x14ac:dyDescent="0.35">
      <c r="A17" s="69">
        <v>43762</v>
      </c>
      <c r="B17" s="34">
        <v>110</v>
      </c>
      <c r="C17" s="34">
        <v>140.72999999999999</v>
      </c>
      <c r="D17" s="45">
        <v>3</v>
      </c>
      <c r="E17" s="64">
        <v>2.2999999999999998</v>
      </c>
      <c r="F17" s="43">
        <f t="shared" si="1"/>
        <v>-30.72999999999999</v>
      </c>
      <c r="G17" s="43">
        <f t="shared" si="2"/>
        <v>-70.678999999999974</v>
      </c>
    </row>
    <row r="18" spans="1:7" s="37" customFormat="1" x14ac:dyDescent="0.35">
      <c r="A18" s="69">
        <v>43763</v>
      </c>
      <c r="B18" s="34">
        <v>110</v>
      </c>
      <c r="C18" s="34">
        <v>127.85274999999999</v>
      </c>
      <c r="D18" s="45">
        <v>2</v>
      </c>
      <c r="E18" s="64">
        <v>2.2999999999999998</v>
      </c>
      <c r="F18" s="34">
        <f t="shared" si="1"/>
        <v>-17.852749999999986</v>
      </c>
      <c r="G18" s="34">
        <f t="shared" si="2"/>
        <v>-41.061324999999968</v>
      </c>
    </row>
    <row r="19" spans="1:7" x14ac:dyDescent="0.35">
      <c r="A19" s="16"/>
    </row>
    <row r="20" spans="1:7" x14ac:dyDescent="0.35">
      <c r="A20" s="25"/>
    </row>
    <row r="21" spans="1:7" ht="29" x14ac:dyDescent="0.35">
      <c r="A21" s="25"/>
      <c r="D21" s="26" t="s">
        <v>9</v>
      </c>
      <c r="E21" s="15">
        <f>SUM(E12:E16,E5:E9,E2:E3)</f>
        <v>28.53</v>
      </c>
      <c r="F21" s="10">
        <f>G21/E21</f>
        <v>-22.006558727655097</v>
      </c>
      <c r="G21" s="15">
        <f>SUM(G12:G16,G5:G9,G2:G3)</f>
        <v>-627.84712049999996</v>
      </c>
    </row>
    <row r="22" spans="1:7" ht="43.5" x14ac:dyDescent="0.35">
      <c r="A22" s="25"/>
      <c r="D22" s="26" t="s">
        <v>8</v>
      </c>
      <c r="E22" s="15">
        <f>SUM(E2:E18)</f>
        <v>40.18</v>
      </c>
      <c r="F22" s="10">
        <f>G22/E22</f>
        <v>-23.555478770532606</v>
      </c>
      <c r="G22" s="15">
        <f>SUM(G2:G18)</f>
        <v>-946.45913700000006</v>
      </c>
    </row>
    <row r="23" spans="1:7" x14ac:dyDescent="0.35">
      <c r="A23" s="25"/>
    </row>
    <row r="24" spans="1:7" x14ac:dyDescent="0.35">
      <c r="A24" s="25"/>
      <c r="G24" s="13" t="s">
        <v>4</v>
      </c>
    </row>
    <row r="25" spans="1:7" x14ac:dyDescent="0.35">
      <c r="A25" s="25"/>
      <c r="B25" s="36" t="s">
        <v>38</v>
      </c>
    </row>
    <row r="26" spans="1:7" x14ac:dyDescent="0.35">
      <c r="A26" s="25"/>
    </row>
    <row r="27" spans="1:7" x14ac:dyDescent="0.35">
      <c r="A27" s="25"/>
    </row>
    <row r="28" spans="1:7" x14ac:dyDescent="0.35">
      <c r="A28" s="25"/>
    </row>
    <row r="29" spans="1:7" x14ac:dyDescent="0.35">
      <c r="A29" s="25"/>
    </row>
    <row r="36" spans="1:1" x14ac:dyDescent="0.35">
      <c r="A36" s="14"/>
    </row>
  </sheetData>
  <pageMargins left="0.7" right="0.7" top="0.75" bottom="0.75" header="0.3" footer="0.3"/>
  <pageSetup orientation="portrait" verticalDpi="0" r:id="rId1"/>
  <ignoredErrors>
    <ignoredError sqref="F21:F22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84FBC-CC54-47C9-BADA-B41F08B7C82E}">
  <dimension ref="A2:N1992"/>
  <sheetViews>
    <sheetView topLeftCell="A129" workbookViewId="0">
      <selection activeCell="J1767" sqref="J1767"/>
    </sheetView>
  </sheetViews>
  <sheetFormatPr defaultColWidth="9.1796875" defaultRowHeight="14.5" x14ac:dyDescent="0.35"/>
  <cols>
    <col min="1" max="1" width="10.7265625" style="12" bestFit="1" customWidth="1"/>
    <col min="2" max="2" width="18.26953125" style="12" bestFit="1" customWidth="1"/>
    <col min="3" max="3" width="52.1796875" style="12" bestFit="1" customWidth="1"/>
    <col min="4" max="4" width="34.54296875" style="12" bestFit="1" customWidth="1"/>
    <col min="5" max="5" width="12.7265625" style="12" bestFit="1" customWidth="1"/>
    <col min="6" max="6" width="9.1796875" style="12"/>
    <col min="7" max="7" width="10.7265625" style="12" bestFit="1" customWidth="1"/>
    <col min="8" max="8" width="5.54296875" style="12" bestFit="1" customWidth="1"/>
    <col min="9" max="9" width="12.7265625" style="12" bestFit="1" customWidth="1"/>
    <col min="10" max="10" width="21.81640625" style="12" bestFit="1" customWidth="1"/>
    <col min="11" max="11" width="22" style="12" bestFit="1" customWidth="1"/>
    <col min="12" max="12" width="21.81640625" style="12" bestFit="1" customWidth="1"/>
    <col min="13" max="14" width="10.7265625" style="12" bestFit="1" customWidth="1"/>
    <col min="15" max="16384" width="9.1796875" style="12"/>
  </cols>
  <sheetData>
    <row r="2" spans="1:14" x14ac:dyDescent="0.35">
      <c r="A2" s="12" t="s">
        <v>14</v>
      </c>
      <c r="B2" s="13" t="s">
        <v>18</v>
      </c>
      <c r="C2" s="13" t="s">
        <v>19</v>
      </c>
      <c r="D2" s="13" t="s">
        <v>17</v>
      </c>
      <c r="E2" s="12" t="s">
        <v>3</v>
      </c>
      <c r="G2" s="12" t="s">
        <v>15</v>
      </c>
      <c r="H2" s="12" t="s">
        <v>16</v>
      </c>
      <c r="I2" s="12" t="s">
        <v>3</v>
      </c>
      <c r="J2" s="18" t="s">
        <v>24</v>
      </c>
      <c r="K2" s="12" t="s">
        <v>33</v>
      </c>
      <c r="L2" s="18" t="s">
        <v>23</v>
      </c>
    </row>
    <row r="3" spans="1:14" x14ac:dyDescent="0.35">
      <c r="A3" s="19">
        <v>43567</v>
      </c>
      <c r="B3" s="20">
        <v>13</v>
      </c>
      <c r="C3" s="17">
        <v>2.1753</v>
      </c>
      <c r="D3" s="28">
        <f>VLOOKUP(A3,'[1]Gas Price'!$B$2:$C$216,2,FALSE)</f>
        <v>2.48</v>
      </c>
      <c r="E3" s="12">
        <f t="shared" ref="E3:E66" si="0">C3/D3</f>
        <v>0.8771370967741936</v>
      </c>
      <c r="G3" s="19">
        <v>43567</v>
      </c>
      <c r="H3" s="20">
        <v>13</v>
      </c>
      <c r="I3" s="12">
        <f t="shared" ref="I3:I66" si="1">E3</f>
        <v>0.8771370967741936</v>
      </c>
      <c r="J3" s="18">
        <f>MAX(AVERAGE(I3:I4),AVERAGE(I4:I5),AVERAGE(I5:I6),AVERAGE(I6:I7),AVERAGE(I7:I8),AVERAGE(I8:I9),AVERAGE(I9:I10),AVERAGE(I10:I11))</f>
        <v>22.531350806451613</v>
      </c>
      <c r="K3" s="18">
        <f>MAX(AVERAGE(I3:I5),AVERAGE(I4:I6),AVERAGE(I5:I7),AVERAGE(I6:I8),AVERAGE(I7:I9),AVERAGE(I8:I10),AVERAGE(I9:I11))</f>
        <v>19.944731182795696</v>
      </c>
      <c r="L3" s="18">
        <f>MAX(AVERAGE(I3:I6),AVERAGE(I4:I7),AVERAGE(I5:I8),AVERAGE(I6:I9),AVERAGE(I7:I10),AVERAGE(I8:I11))</f>
        <v>17.049616935483872</v>
      </c>
      <c r="M3" s="19">
        <v>43567</v>
      </c>
      <c r="N3" s="11" t="str">
        <f t="shared" ref="N3:N66" si="2">IF(L3="","",IF(OR(L3&gt;=35,K3&gt;=35,J3&gt;=35),M3,""))</f>
        <v/>
      </c>
    </row>
    <row r="4" spans="1:14" x14ac:dyDescent="0.35">
      <c r="A4" s="19">
        <v>43567</v>
      </c>
      <c r="B4" s="20">
        <v>14</v>
      </c>
      <c r="C4" s="17">
        <v>1.4801</v>
      </c>
      <c r="D4" s="28">
        <f>VLOOKUP(A4,'[1]Gas Price'!$B$2:$C$216,2,FALSE)</f>
        <v>2.48</v>
      </c>
      <c r="E4" s="12">
        <f t="shared" si="0"/>
        <v>0.59681451612903225</v>
      </c>
      <c r="G4" s="19">
        <v>43567</v>
      </c>
      <c r="H4" s="20">
        <v>14</v>
      </c>
      <c r="I4" s="12">
        <f t="shared" si="1"/>
        <v>0.59681451612903225</v>
      </c>
      <c r="K4" s="18"/>
      <c r="L4" s="18"/>
      <c r="M4" s="19">
        <v>43567</v>
      </c>
      <c r="N4" s="11" t="str">
        <f t="shared" si="2"/>
        <v/>
      </c>
    </row>
    <row r="5" spans="1:14" x14ac:dyDescent="0.35">
      <c r="A5" s="19">
        <v>43567</v>
      </c>
      <c r="B5" s="20">
        <v>15</v>
      </c>
      <c r="C5" s="17">
        <v>2.0428999999999999</v>
      </c>
      <c r="D5" s="28">
        <f>VLOOKUP(A5,'[1]Gas Price'!$B$2:$C$216,2,FALSE)</f>
        <v>2.48</v>
      </c>
      <c r="E5" s="12">
        <f t="shared" si="0"/>
        <v>0.82374999999999998</v>
      </c>
      <c r="G5" s="19">
        <v>43567</v>
      </c>
      <c r="H5" s="20">
        <v>15</v>
      </c>
      <c r="I5" s="12">
        <f t="shared" si="1"/>
        <v>0.82374999999999998</v>
      </c>
      <c r="K5" s="18"/>
      <c r="L5" s="18"/>
      <c r="M5" s="19">
        <v>43567</v>
      </c>
      <c r="N5" s="11" t="str">
        <f t="shared" si="2"/>
        <v/>
      </c>
    </row>
    <row r="6" spans="1:14" x14ac:dyDescent="0.35">
      <c r="A6" s="19">
        <v>43567</v>
      </c>
      <c r="B6" s="20">
        <v>16</v>
      </c>
      <c r="C6" s="17">
        <v>4.4478</v>
      </c>
      <c r="D6" s="28">
        <f>VLOOKUP(A6,'[1]Gas Price'!$B$2:$C$216,2,FALSE)</f>
        <v>2.48</v>
      </c>
      <c r="E6" s="12">
        <f t="shared" si="0"/>
        <v>1.7934677419354839</v>
      </c>
      <c r="G6" s="19">
        <v>43567</v>
      </c>
      <c r="H6" s="20">
        <v>16</v>
      </c>
      <c r="I6" s="12">
        <f t="shared" si="1"/>
        <v>1.7934677419354839</v>
      </c>
      <c r="K6" s="18"/>
      <c r="L6" s="18"/>
      <c r="M6" s="19">
        <v>43567</v>
      </c>
      <c r="N6" s="11" t="str">
        <f t="shared" si="2"/>
        <v/>
      </c>
    </row>
    <row r="7" spans="1:14" x14ac:dyDescent="0.35">
      <c r="A7" s="19">
        <v>43567</v>
      </c>
      <c r="B7" s="20">
        <v>17</v>
      </c>
      <c r="C7" s="17">
        <v>11.192500000000001</v>
      </c>
      <c r="D7" s="28">
        <f>VLOOKUP(A7,'[1]Gas Price'!$B$2:$C$216,2,FALSE)</f>
        <v>2.48</v>
      </c>
      <c r="E7" s="12">
        <f t="shared" si="0"/>
        <v>4.5131048387096779</v>
      </c>
      <c r="G7" s="19">
        <v>43567</v>
      </c>
      <c r="H7" s="20">
        <v>17</v>
      </c>
      <c r="I7" s="12">
        <f t="shared" si="1"/>
        <v>4.5131048387096779</v>
      </c>
      <c r="K7" s="18"/>
      <c r="L7" s="18"/>
      <c r="M7" s="19">
        <v>43567</v>
      </c>
      <c r="N7" s="11" t="str">
        <f t="shared" si="2"/>
        <v/>
      </c>
    </row>
    <row r="8" spans="1:14" x14ac:dyDescent="0.35">
      <c r="A8" s="19">
        <v>43567</v>
      </c>
      <c r="B8" s="20">
        <v>18</v>
      </c>
      <c r="C8" s="17">
        <v>20.743400000000001</v>
      </c>
      <c r="D8" s="28">
        <f>VLOOKUP(A8,'[1]Gas Price'!$B$2:$C$216,2,FALSE)</f>
        <v>2.48</v>
      </c>
      <c r="E8" s="12">
        <f t="shared" si="0"/>
        <v>8.364274193548388</v>
      </c>
      <c r="G8" s="19">
        <v>43567</v>
      </c>
      <c r="H8" s="20">
        <v>18</v>
      </c>
      <c r="I8" s="12">
        <f t="shared" si="1"/>
        <v>8.364274193548388</v>
      </c>
      <c r="K8" s="18"/>
      <c r="L8" s="18"/>
      <c r="M8" s="19">
        <v>43567</v>
      </c>
      <c r="N8" s="11" t="str">
        <f t="shared" si="2"/>
        <v/>
      </c>
    </row>
    <row r="9" spans="1:14" x14ac:dyDescent="0.35">
      <c r="A9" s="19">
        <v>43567</v>
      </c>
      <c r="B9" s="20">
        <v>19</v>
      </c>
      <c r="C9" s="17">
        <v>36.633299999999998</v>
      </c>
      <c r="D9" s="28">
        <f>VLOOKUP(A9,'[1]Gas Price'!$B$2:$C$216,2,FALSE)</f>
        <v>2.48</v>
      </c>
      <c r="E9" s="12">
        <f t="shared" si="0"/>
        <v>14.771491935483871</v>
      </c>
      <c r="G9" s="19">
        <v>43567</v>
      </c>
      <c r="H9" s="20">
        <v>19</v>
      </c>
      <c r="I9" s="12">
        <f t="shared" si="1"/>
        <v>14.771491935483871</v>
      </c>
      <c r="K9" s="18"/>
      <c r="L9" s="18"/>
      <c r="M9" s="19">
        <v>43567</v>
      </c>
      <c r="N9" s="11" t="str">
        <f t="shared" si="2"/>
        <v/>
      </c>
    </row>
    <row r="10" spans="1:14" x14ac:dyDescent="0.35">
      <c r="A10" s="19">
        <v>43567</v>
      </c>
      <c r="B10" s="20">
        <v>20</v>
      </c>
      <c r="C10" s="17">
        <v>55.540300000000002</v>
      </c>
      <c r="D10" s="28">
        <f>VLOOKUP(A10,'[1]Gas Price'!$B$2:$C$216,2,FALSE)</f>
        <v>2.48</v>
      </c>
      <c r="E10" s="12">
        <f t="shared" si="0"/>
        <v>22.395282258064515</v>
      </c>
      <c r="G10" s="19">
        <v>43567</v>
      </c>
      <c r="H10" s="20">
        <v>20</v>
      </c>
      <c r="I10" s="12">
        <f t="shared" si="1"/>
        <v>22.395282258064515</v>
      </c>
      <c r="K10" s="18"/>
      <c r="L10" s="18"/>
      <c r="M10" s="19">
        <v>43567</v>
      </c>
      <c r="N10" s="11" t="str">
        <f t="shared" si="2"/>
        <v/>
      </c>
    </row>
    <row r="11" spans="1:14" x14ac:dyDescent="0.35">
      <c r="A11" s="19">
        <v>43567</v>
      </c>
      <c r="B11" s="20">
        <v>21</v>
      </c>
      <c r="C11" s="17">
        <v>56.215200000000003</v>
      </c>
      <c r="D11" s="28">
        <f>VLOOKUP(A11,'[1]Gas Price'!$B$2:$C$216,2,FALSE)</f>
        <v>2.48</v>
      </c>
      <c r="E11" s="12">
        <f t="shared" si="0"/>
        <v>22.66741935483871</v>
      </c>
      <c r="G11" s="19">
        <v>43567</v>
      </c>
      <c r="H11" s="20">
        <v>21</v>
      </c>
      <c r="I11" s="12">
        <f t="shared" si="1"/>
        <v>22.66741935483871</v>
      </c>
      <c r="K11" s="18"/>
      <c r="L11" s="18"/>
      <c r="M11" s="19">
        <v>43567</v>
      </c>
      <c r="N11" s="11" t="str">
        <f t="shared" si="2"/>
        <v/>
      </c>
    </row>
    <row r="12" spans="1:14" x14ac:dyDescent="0.35">
      <c r="A12" s="19">
        <v>43568</v>
      </c>
      <c r="B12" s="20">
        <v>13</v>
      </c>
      <c r="C12" s="17">
        <v>-1.03E-2</v>
      </c>
      <c r="D12" s="28">
        <f>VLOOKUP(A12,'[1]Gas Price'!$B$2:$C$216,2,FALSE)</f>
        <v>2.48</v>
      </c>
      <c r="E12" s="12">
        <f t="shared" si="0"/>
        <v>-4.1532258064516129E-3</v>
      </c>
      <c r="G12" s="19">
        <v>43568</v>
      </c>
      <c r="H12" s="20">
        <v>13</v>
      </c>
      <c r="I12" s="12">
        <f t="shared" si="1"/>
        <v>-4.1532258064516129E-3</v>
      </c>
      <c r="J12" s="18">
        <f>MAX(AVERAGE(I12:I13),AVERAGE(I13:I14),AVERAGE(I14:I15),AVERAGE(I15:I16),AVERAGE(I16:I17),AVERAGE(I17:I18),AVERAGE(I18:I19),AVERAGE(I19:I20))</f>
        <v>21.740020161290325</v>
      </c>
      <c r="K12" s="18">
        <f>MAX(AVERAGE(I12:I14),AVERAGE(I13:I15),AVERAGE(I14:I16),AVERAGE(I15:I17),AVERAGE(I16:I18),AVERAGE(I17:I19),AVERAGE(I18:I20))</f>
        <v>19.511384408602151</v>
      </c>
      <c r="L12" s="18">
        <f>MAX(AVERAGE(I12:I15),AVERAGE(I13:I16),AVERAGE(I14:I17),AVERAGE(I15:I18),AVERAGE(I16:I19),AVERAGE(I17:I20))</f>
        <v>16.940040322580646</v>
      </c>
      <c r="M12" s="19">
        <v>43568</v>
      </c>
      <c r="N12" s="11" t="str">
        <f t="shared" si="2"/>
        <v/>
      </c>
    </row>
    <row r="13" spans="1:14" x14ac:dyDescent="0.35">
      <c r="A13" s="19">
        <v>43568</v>
      </c>
      <c r="B13" s="20">
        <v>14</v>
      </c>
      <c r="C13" s="17">
        <v>-1.03E-2</v>
      </c>
      <c r="D13" s="28">
        <f>VLOOKUP(A13,'[1]Gas Price'!$B$2:$C$216,2,FALSE)</f>
        <v>2.48</v>
      </c>
      <c r="E13" s="12">
        <f t="shared" si="0"/>
        <v>-4.1532258064516129E-3</v>
      </c>
      <c r="G13" s="19">
        <v>43568</v>
      </c>
      <c r="H13" s="20">
        <v>14</v>
      </c>
      <c r="I13" s="12">
        <f t="shared" si="1"/>
        <v>-4.1532258064516129E-3</v>
      </c>
      <c r="K13" s="18"/>
      <c r="L13" s="18"/>
      <c r="M13" s="19">
        <v>43568</v>
      </c>
      <c r="N13" s="11" t="str">
        <f t="shared" si="2"/>
        <v/>
      </c>
    </row>
    <row r="14" spans="1:14" x14ac:dyDescent="0.35">
      <c r="A14" s="19">
        <v>43568</v>
      </c>
      <c r="B14" s="20">
        <v>15</v>
      </c>
      <c r="C14" s="17">
        <v>-1.04E-2</v>
      </c>
      <c r="D14" s="28">
        <f>VLOOKUP(A14,'[1]Gas Price'!$B$2:$C$216,2,FALSE)</f>
        <v>2.48</v>
      </c>
      <c r="E14" s="12">
        <f t="shared" si="0"/>
        <v>-4.193548387096774E-3</v>
      </c>
      <c r="G14" s="19">
        <v>43568</v>
      </c>
      <c r="H14" s="20">
        <v>15</v>
      </c>
      <c r="I14" s="12">
        <f t="shared" si="1"/>
        <v>-4.193548387096774E-3</v>
      </c>
      <c r="K14" s="18"/>
      <c r="L14" s="18"/>
      <c r="M14" s="19">
        <v>43568</v>
      </c>
      <c r="N14" s="11" t="str">
        <f t="shared" si="2"/>
        <v/>
      </c>
    </row>
    <row r="15" spans="1:14" x14ac:dyDescent="0.35">
      <c r="A15" s="19">
        <v>43568</v>
      </c>
      <c r="B15" s="20">
        <v>16</v>
      </c>
      <c r="C15" s="17">
        <v>0.5232</v>
      </c>
      <c r="D15" s="28">
        <f>VLOOKUP(A15,'[1]Gas Price'!$B$2:$C$216,2,FALSE)</f>
        <v>2.48</v>
      </c>
      <c r="E15" s="12">
        <f t="shared" si="0"/>
        <v>0.21096774193548387</v>
      </c>
      <c r="G15" s="19">
        <v>43568</v>
      </c>
      <c r="H15" s="20">
        <v>16</v>
      </c>
      <c r="I15" s="12">
        <f t="shared" si="1"/>
        <v>0.21096774193548387</v>
      </c>
      <c r="K15" s="18"/>
      <c r="L15" s="18"/>
      <c r="M15" s="19">
        <v>43568</v>
      </c>
      <c r="N15" s="11" t="str">
        <f t="shared" si="2"/>
        <v/>
      </c>
    </row>
    <row r="16" spans="1:14" x14ac:dyDescent="0.35">
      <c r="A16" s="19">
        <v>43568</v>
      </c>
      <c r="B16" s="20">
        <v>17</v>
      </c>
      <c r="C16" s="17">
        <v>8.0862999999999996</v>
      </c>
      <c r="D16" s="28">
        <f>VLOOKUP(A16,'[1]Gas Price'!$B$2:$C$216,2,FALSE)</f>
        <v>2.48</v>
      </c>
      <c r="E16" s="12">
        <f t="shared" si="0"/>
        <v>3.2606048387096771</v>
      </c>
      <c r="G16" s="19">
        <v>43568</v>
      </c>
      <c r="H16" s="20">
        <v>17</v>
      </c>
      <c r="I16" s="12">
        <f t="shared" si="1"/>
        <v>3.2606048387096771</v>
      </c>
      <c r="K16" s="18"/>
      <c r="L16" s="18"/>
      <c r="M16" s="19">
        <v>43568</v>
      </c>
      <c r="N16" s="11" t="str">
        <f t="shared" si="2"/>
        <v/>
      </c>
    </row>
    <row r="17" spans="1:14" x14ac:dyDescent="0.35">
      <c r="A17" s="19">
        <v>43568</v>
      </c>
      <c r="B17" s="20">
        <v>18</v>
      </c>
      <c r="C17" s="17">
        <v>22.880500000000001</v>
      </c>
      <c r="D17" s="28">
        <f>VLOOKUP(A17,'[1]Gas Price'!$B$2:$C$216,2,FALSE)</f>
        <v>2.48</v>
      </c>
      <c r="E17" s="12">
        <f t="shared" si="0"/>
        <v>9.2260080645161295</v>
      </c>
      <c r="G17" s="19">
        <v>43568</v>
      </c>
      <c r="H17" s="20">
        <v>18</v>
      </c>
      <c r="I17" s="12">
        <f t="shared" si="1"/>
        <v>9.2260080645161295</v>
      </c>
      <c r="K17" s="18"/>
      <c r="L17" s="18"/>
      <c r="M17" s="19">
        <v>43568</v>
      </c>
      <c r="N17" s="11" t="str">
        <f t="shared" si="2"/>
        <v/>
      </c>
    </row>
    <row r="18" spans="1:14" x14ac:dyDescent="0.35">
      <c r="A18" s="19">
        <v>43568</v>
      </c>
      <c r="B18" s="20">
        <v>19</v>
      </c>
      <c r="C18" s="17">
        <v>37.334200000000003</v>
      </c>
      <c r="D18" s="28">
        <f>VLOOKUP(A18,'[1]Gas Price'!$B$2:$C$216,2,FALSE)</f>
        <v>2.48</v>
      </c>
      <c r="E18" s="12">
        <f t="shared" si="0"/>
        <v>15.054112903225807</v>
      </c>
      <c r="G18" s="19">
        <v>43568</v>
      </c>
      <c r="H18" s="20">
        <v>19</v>
      </c>
      <c r="I18" s="12">
        <f t="shared" si="1"/>
        <v>15.054112903225807</v>
      </c>
      <c r="K18" s="18"/>
      <c r="L18" s="18"/>
      <c r="M18" s="19">
        <v>43568</v>
      </c>
      <c r="N18" s="11" t="str">
        <f t="shared" si="2"/>
        <v/>
      </c>
    </row>
    <row r="19" spans="1:14" x14ac:dyDescent="0.35">
      <c r="A19" s="19">
        <v>43568</v>
      </c>
      <c r="B19" s="20">
        <v>20</v>
      </c>
      <c r="C19" s="17">
        <v>53.916499999999999</v>
      </c>
      <c r="D19" s="28">
        <f>VLOOKUP(A19,'[1]Gas Price'!$B$2:$C$216,2,FALSE)</f>
        <v>2.48</v>
      </c>
      <c r="E19" s="12">
        <f t="shared" si="0"/>
        <v>21.740524193548389</v>
      </c>
      <c r="G19" s="19">
        <v>43568</v>
      </c>
      <c r="H19" s="20">
        <v>20</v>
      </c>
      <c r="I19" s="12">
        <f t="shared" si="1"/>
        <v>21.740524193548389</v>
      </c>
      <c r="K19" s="18"/>
      <c r="L19" s="18"/>
      <c r="M19" s="19">
        <v>43568</v>
      </c>
      <c r="N19" s="11" t="str">
        <f t="shared" si="2"/>
        <v/>
      </c>
    </row>
    <row r="20" spans="1:14" x14ac:dyDescent="0.35">
      <c r="A20" s="19">
        <v>43568</v>
      </c>
      <c r="B20" s="20">
        <v>21</v>
      </c>
      <c r="C20" s="17">
        <v>53.914000000000001</v>
      </c>
      <c r="D20" s="28">
        <f>VLOOKUP(A20,'[1]Gas Price'!$B$2:$C$216,2,FALSE)</f>
        <v>2.48</v>
      </c>
      <c r="E20" s="12">
        <f t="shared" si="0"/>
        <v>21.73951612903226</v>
      </c>
      <c r="G20" s="19">
        <v>43568</v>
      </c>
      <c r="H20" s="20">
        <v>21</v>
      </c>
      <c r="I20" s="12">
        <f t="shared" si="1"/>
        <v>21.73951612903226</v>
      </c>
      <c r="K20" s="18"/>
      <c r="L20" s="18"/>
      <c r="M20" s="19">
        <v>43568</v>
      </c>
      <c r="N20" s="11" t="str">
        <f t="shared" si="2"/>
        <v/>
      </c>
    </row>
    <row r="21" spans="1:14" x14ac:dyDescent="0.35">
      <c r="A21" s="19">
        <v>43569</v>
      </c>
      <c r="B21" s="20">
        <v>13</v>
      </c>
      <c r="C21" s="17">
        <v>-3.9178999999999999</v>
      </c>
      <c r="D21" s="28">
        <f>VLOOKUP(A21,'[1]Gas Price'!$B$2:$C$216,2,FALSE)</f>
        <v>2.48</v>
      </c>
      <c r="E21" s="12">
        <f t="shared" si="0"/>
        <v>-1.5797983870967742</v>
      </c>
      <c r="G21" s="19">
        <v>43569</v>
      </c>
      <c r="H21" s="20">
        <v>13</v>
      </c>
      <c r="I21" s="12">
        <f t="shared" si="1"/>
        <v>-1.5797983870967742</v>
      </c>
      <c r="J21" s="18">
        <f>MAX(AVERAGE(I21:I22),AVERAGE(I22:I23),AVERAGE(I23:I24),AVERAGE(I24:I25),AVERAGE(I25:I26),AVERAGE(I26:I27),AVERAGE(I27:I28),AVERAGE(I28:I29))</f>
        <v>22.522741935483872</v>
      </c>
      <c r="K21" s="18">
        <f>MAX(AVERAGE(I21:I23),AVERAGE(I22:I24),AVERAGE(I23:I25),AVERAGE(I24:I26),AVERAGE(I25:I27),AVERAGE(I26:I28),AVERAGE(I27:I29))</f>
        <v>19.554838709677419</v>
      </c>
      <c r="L21" s="18">
        <f>MAX(AVERAGE(I21:I24),AVERAGE(I22:I25),AVERAGE(I23:I26),AVERAGE(I24:I27),AVERAGE(I25:I28),AVERAGE(I26:I29))</f>
        <v>16.039707661290322</v>
      </c>
      <c r="M21" s="19">
        <v>43569</v>
      </c>
      <c r="N21" s="11" t="str">
        <f t="shared" si="2"/>
        <v/>
      </c>
    </row>
    <row r="22" spans="1:14" x14ac:dyDescent="0.35">
      <c r="A22" s="19">
        <v>43569</v>
      </c>
      <c r="B22" s="20">
        <v>14</v>
      </c>
      <c r="C22" s="17">
        <v>-6.0492999999999997</v>
      </c>
      <c r="D22" s="28">
        <f>VLOOKUP(A22,'[1]Gas Price'!$B$2:$C$216,2,FALSE)</f>
        <v>2.48</v>
      </c>
      <c r="E22" s="12">
        <f t="shared" si="0"/>
        <v>-2.4392338709677417</v>
      </c>
      <c r="G22" s="19">
        <v>43569</v>
      </c>
      <c r="H22" s="20">
        <v>14</v>
      </c>
      <c r="I22" s="12">
        <f t="shared" si="1"/>
        <v>-2.4392338709677417</v>
      </c>
      <c r="K22" s="18"/>
      <c r="L22" s="18"/>
      <c r="M22" s="19">
        <v>43569</v>
      </c>
      <c r="N22" s="11" t="str">
        <f t="shared" si="2"/>
        <v/>
      </c>
    </row>
    <row r="23" spans="1:14" x14ac:dyDescent="0.35">
      <c r="A23" s="19">
        <v>43569</v>
      </c>
      <c r="B23" s="20">
        <v>15</v>
      </c>
      <c r="C23" s="17">
        <v>-5.7720000000000002</v>
      </c>
      <c r="D23" s="28">
        <f>VLOOKUP(A23,'[1]Gas Price'!$B$2:$C$216,2,FALSE)</f>
        <v>2.48</v>
      </c>
      <c r="E23" s="12">
        <f t="shared" si="0"/>
        <v>-2.3274193548387099</v>
      </c>
      <c r="G23" s="19">
        <v>43569</v>
      </c>
      <c r="H23" s="20">
        <v>15</v>
      </c>
      <c r="I23" s="12">
        <f t="shared" si="1"/>
        <v>-2.3274193548387099</v>
      </c>
      <c r="K23" s="18"/>
      <c r="L23" s="18"/>
      <c r="M23" s="19">
        <v>43569</v>
      </c>
      <c r="N23" s="11" t="str">
        <f t="shared" si="2"/>
        <v/>
      </c>
    </row>
    <row r="24" spans="1:14" x14ac:dyDescent="0.35">
      <c r="A24" s="19">
        <v>43569</v>
      </c>
      <c r="B24" s="20">
        <v>16</v>
      </c>
      <c r="C24" s="17">
        <v>-0.6421</v>
      </c>
      <c r="D24" s="28">
        <f>VLOOKUP(A24,'[1]Gas Price'!$B$2:$C$216,2,FALSE)</f>
        <v>2.48</v>
      </c>
      <c r="E24" s="12">
        <f t="shared" si="0"/>
        <v>-0.25891129032258065</v>
      </c>
      <c r="G24" s="19">
        <v>43569</v>
      </c>
      <c r="H24" s="20">
        <v>16</v>
      </c>
      <c r="I24" s="12">
        <f t="shared" si="1"/>
        <v>-0.25891129032258065</v>
      </c>
      <c r="K24" s="18"/>
      <c r="L24" s="18"/>
      <c r="M24" s="19">
        <v>43569</v>
      </c>
      <c r="N24" s="11" t="str">
        <f t="shared" si="2"/>
        <v/>
      </c>
    </row>
    <row r="25" spans="1:14" x14ac:dyDescent="0.35">
      <c r="A25" s="19">
        <v>43569</v>
      </c>
      <c r="B25" s="20">
        <v>17</v>
      </c>
      <c r="C25" s="17">
        <v>-1.0200000000000001E-2</v>
      </c>
      <c r="D25" s="28">
        <f>VLOOKUP(A25,'[1]Gas Price'!$B$2:$C$216,2,FALSE)</f>
        <v>2.48</v>
      </c>
      <c r="E25" s="12">
        <f t="shared" si="0"/>
        <v>-4.1129032258064519E-3</v>
      </c>
      <c r="G25" s="19">
        <v>43569</v>
      </c>
      <c r="H25" s="20">
        <v>17</v>
      </c>
      <c r="I25" s="12">
        <f t="shared" si="1"/>
        <v>-4.1129032258064519E-3</v>
      </c>
      <c r="K25" s="18"/>
      <c r="L25" s="18"/>
      <c r="M25" s="19">
        <v>43569</v>
      </c>
      <c r="N25" s="11" t="str">
        <f t="shared" si="2"/>
        <v/>
      </c>
    </row>
    <row r="26" spans="1:14" x14ac:dyDescent="0.35">
      <c r="A26" s="19">
        <v>43569</v>
      </c>
      <c r="B26" s="20">
        <v>18</v>
      </c>
      <c r="C26" s="17">
        <v>13.6259</v>
      </c>
      <c r="D26" s="28">
        <f>VLOOKUP(A26,'[1]Gas Price'!$B$2:$C$216,2,FALSE)</f>
        <v>2.48</v>
      </c>
      <c r="E26" s="12">
        <f t="shared" si="0"/>
        <v>5.4943145161290321</v>
      </c>
      <c r="G26" s="19">
        <v>43569</v>
      </c>
      <c r="H26" s="20">
        <v>18</v>
      </c>
      <c r="I26" s="12">
        <f t="shared" si="1"/>
        <v>5.4943145161290321</v>
      </c>
      <c r="K26" s="18"/>
      <c r="L26" s="18"/>
      <c r="M26" s="19">
        <v>43569</v>
      </c>
      <c r="N26" s="11" t="str">
        <f t="shared" si="2"/>
        <v/>
      </c>
    </row>
    <row r="27" spans="1:14" x14ac:dyDescent="0.35">
      <c r="A27" s="19">
        <v>43569</v>
      </c>
      <c r="B27" s="20">
        <v>19</v>
      </c>
      <c r="C27" s="17">
        <v>33.775199999999998</v>
      </c>
      <c r="D27" s="28">
        <f>VLOOKUP(A27,'[1]Gas Price'!$B$2:$C$216,2,FALSE)</f>
        <v>2.48</v>
      </c>
      <c r="E27" s="12">
        <f t="shared" si="0"/>
        <v>13.619032258064516</v>
      </c>
      <c r="G27" s="19">
        <v>43569</v>
      </c>
      <c r="H27" s="20">
        <v>19</v>
      </c>
      <c r="I27" s="12">
        <f t="shared" si="1"/>
        <v>13.619032258064516</v>
      </c>
      <c r="K27" s="18"/>
      <c r="L27" s="18"/>
      <c r="M27" s="19">
        <v>43569</v>
      </c>
      <c r="N27" s="11" t="str">
        <f t="shared" si="2"/>
        <v/>
      </c>
    </row>
    <row r="28" spans="1:14" x14ac:dyDescent="0.35">
      <c r="A28" s="19">
        <v>43569</v>
      </c>
      <c r="B28" s="20">
        <v>20</v>
      </c>
      <c r="C28" s="17">
        <v>55.6021</v>
      </c>
      <c r="D28" s="28">
        <f>VLOOKUP(A28,'[1]Gas Price'!$B$2:$C$216,2,FALSE)</f>
        <v>2.48</v>
      </c>
      <c r="E28" s="12">
        <f t="shared" si="0"/>
        <v>22.420201612903227</v>
      </c>
      <c r="G28" s="19">
        <v>43569</v>
      </c>
      <c r="H28" s="20">
        <v>20</v>
      </c>
      <c r="I28" s="12">
        <f t="shared" si="1"/>
        <v>22.420201612903227</v>
      </c>
      <c r="K28" s="18"/>
      <c r="L28" s="18"/>
      <c r="M28" s="19">
        <v>43569</v>
      </c>
      <c r="N28" s="11" t="str">
        <f t="shared" si="2"/>
        <v/>
      </c>
    </row>
    <row r="29" spans="1:14" x14ac:dyDescent="0.35">
      <c r="A29" s="19">
        <v>43569</v>
      </c>
      <c r="B29" s="20">
        <v>21</v>
      </c>
      <c r="C29" s="17">
        <v>56.110700000000001</v>
      </c>
      <c r="D29" s="28">
        <f>VLOOKUP(A29,'[1]Gas Price'!$B$2:$C$216,2,FALSE)</f>
        <v>2.48</v>
      </c>
      <c r="E29" s="12">
        <f t="shared" si="0"/>
        <v>22.625282258064516</v>
      </c>
      <c r="G29" s="19">
        <v>43569</v>
      </c>
      <c r="H29" s="20">
        <v>21</v>
      </c>
      <c r="I29" s="12">
        <f t="shared" si="1"/>
        <v>22.625282258064516</v>
      </c>
      <c r="K29" s="18"/>
      <c r="L29" s="18"/>
      <c r="M29" s="19">
        <v>43569</v>
      </c>
      <c r="N29" s="11" t="str">
        <f t="shared" si="2"/>
        <v/>
      </c>
    </row>
    <row r="30" spans="1:14" x14ac:dyDescent="0.35">
      <c r="A30" s="19">
        <v>43570</v>
      </c>
      <c r="B30" s="20">
        <v>13</v>
      </c>
      <c r="C30" s="17">
        <v>5.2923999999999998</v>
      </c>
      <c r="D30" s="28">
        <f>VLOOKUP(A30,'[1]Gas Price'!$B$2:$C$216,2,FALSE)</f>
        <v>2.84</v>
      </c>
      <c r="E30" s="12">
        <f t="shared" si="0"/>
        <v>1.8635211267605634</v>
      </c>
      <c r="G30" s="19">
        <v>43570</v>
      </c>
      <c r="H30" s="20">
        <v>13</v>
      </c>
      <c r="I30" s="12">
        <f t="shared" si="1"/>
        <v>1.8635211267605634</v>
      </c>
      <c r="J30" s="18">
        <f>MAX(AVERAGE(I30:I31),AVERAGE(I31:I32),AVERAGE(I32:I33),AVERAGE(I33:I34),AVERAGE(I34:I35),AVERAGE(I35:I36),AVERAGE(I36:I37),AVERAGE(I37:I38))</f>
        <v>21.47593309859155</v>
      </c>
      <c r="K30" s="18">
        <f>MAX(AVERAGE(I30:I32),AVERAGE(I31:I33),AVERAGE(I32:I34),AVERAGE(I33:I35),AVERAGE(I34:I36),AVERAGE(I35:I37),AVERAGE(I36:I38))</f>
        <v>19.091561032863851</v>
      </c>
      <c r="L30" s="18">
        <f>MAX(AVERAGE(I30:I33),AVERAGE(I31:I34),AVERAGE(I32:I35),AVERAGE(I33:I36),AVERAGE(I34:I37),AVERAGE(I35:I38))</f>
        <v>16.660404929577467</v>
      </c>
      <c r="M30" s="19">
        <v>43570</v>
      </c>
      <c r="N30" s="11" t="str">
        <f t="shared" si="2"/>
        <v/>
      </c>
    </row>
    <row r="31" spans="1:14" x14ac:dyDescent="0.35">
      <c r="A31" s="19">
        <v>43570</v>
      </c>
      <c r="B31" s="20">
        <v>14</v>
      </c>
      <c r="C31" s="17">
        <v>6.4070999999999998</v>
      </c>
      <c r="D31" s="28">
        <f>VLOOKUP(A31,'[1]Gas Price'!$B$2:$C$216,2,FALSE)</f>
        <v>2.84</v>
      </c>
      <c r="E31" s="12">
        <f t="shared" si="0"/>
        <v>2.2560211267605634</v>
      </c>
      <c r="G31" s="19">
        <v>43570</v>
      </c>
      <c r="H31" s="20">
        <v>14</v>
      </c>
      <c r="I31" s="12">
        <f t="shared" si="1"/>
        <v>2.2560211267605634</v>
      </c>
      <c r="K31" s="18"/>
      <c r="L31" s="18"/>
      <c r="M31" s="19">
        <v>43570</v>
      </c>
      <c r="N31" s="11" t="str">
        <f t="shared" si="2"/>
        <v/>
      </c>
    </row>
    <row r="32" spans="1:14" x14ac:dyDescent="0.35">
      <c r="A32" s="19">
        <v>43570</v>
      </c>
      <c r="B32" s="20">
        <v>15</v>
      </c>
      <c r="C32" s="17">
        <v>2.7427000000000001</v>
      </c>
      <c r="D32" s="28">
        <f>VLOOKUP(A32,'[1]Gas Price'!$B$2:$C$216,2,FALSE)</f>
        <v>2.84</v>
      </c>
      <c r="E32" s="12">
        <f t="shared" si="0"/>
        <v>0.96573943661971839</v>
      </c>
      <c r="G32" s="19">
        <v>43570</v>
      </c>
      <c r="H32" s="20">
        <v>15</v>
      </c>
      <c r="I32" s="12">
        <f t="shared" si="1"/>
        <v>0.96573943661971839</v>
      </c>
      <c r="K32" s="18"/>
      <c r="L32" s="18"/>
      <c r="M32" s="19">
        <v>43570</v>
      </c>
      <c r="N32" s="11" t="str">
        <f t="shared" si="2"/>
        <v/>
      </c>
    </row>
    <row r="33" spans="1:14" x14ac:dyDescent="0.35">
      <c r="A33" s="19">
        <v>43570</v>
      </c>
      <c r="B33" s="20">
        <v>16</v>
      </c>
      <c r="C33" s="17">
        <v>8.7795000000000005</v>
      </c>
      <c r="D33" s="28">
        <f>VLOOKUP(A33,'[1]Gas Price'!$B$2:$C$216,2,FALSE)</f>
        <v>2.84</v>
      </c>
      <c r="E33" s="12">
        <f t="shared" si="0"/>
        <v>3.0913732394366202</v>
      </c>
      <c r="G33" s="19">
        <v>43570</v>
      </c>
      <c r="H33" s="20">
        <v>16</v>
      </c>
      <c r="I33" s="12">
        <f t="shared" si="1"/>
        <v>3.0913732394366202</v>
      </c>
      <c r="K33" s="18"/>
      <c r="L33" s="18"/>
      <c r="M33" s="19">
        <v>43570</v>
      </c>
      <c r="N33" s="11" t="str">
        <f t="shared" si="2"/>
        <v/>
      </c>
    </row>
    <row r="34" spans="1:14" x14ac:dyDescent="0.35">
      <c r="A34" s="19">
        <v>43570</v>
      </c>
      <c r="B34" s="20">
        <v>17</v>
      </c>
      <c r="C34" s="17">
        <v>14.289400000000001</v>
      </c>
      <c r="D34" s="28">
        <f>VLOOKUP(A34,'[1]Gas Price'!$B$2:$C$216,2,FALSE)</f>
        <v>2.84</v>
      </c>
      <c r="E34" s="12">
        <f t="shared" si="0"/>
        <v>5.0314788732394371</v>
      </c>
      <c r="G34" s="19">
        <v>43570</v>
      </c>
      <c r="H34" s="20">
        <v>17</v>
      </c>
      <c r="I34" s="12">
        <f t="shared" si="1"/>
        <v>5.0314788732394371</v>
      </c>
      <c r="K34" s="18"/>
      <c r="L34" s="18"/>
      <c r="M34" s="19">
        <v>43570</v>
      </c>
      <c r="N34" s="11" t="str">
        <f t="shared" si="2"/>
        <v/>
      </c>
    </row>
    <row r="35" spans="1:14" x14ac:dyDescent="0.35">
      <c r="A35" s="19">
        <v>43570</v>
      </c>
      <c r="B35" s="20">
        <v>18</v>
      </c>
      <c r="C35" s="17">
        <v>26.6021</v>
      </c>
      <c r="D35" s="28">
        <f>VLOOKUP(A35,'[1]Gas Price'!$B$2:$C$216,2,FALSE)</f>
        <v>2.84</v>
      </c>
      <c r="E35" s="12">
        <f t="shared" si="0"/>
        <v>9.3669366197183095</v>
      </c>
      <c r="G35" s="19">
        <v>43570</v>
      </c>
      <c r="H35" s="20">
        <v>18</v>
      </c>
      <c r="I35" s="12">
        <f t="shared" si="1"/>
        <v>9.3669366197183095</v>
      </c>
      <c r="K35" s="18"/>
      <c r="L35" s="18"/>
      <c r="M35" s="19">
        <v>43570</v>
      </c>
      <c r="N35" s="11" t="str">
        <f t="shared" si="2"/>
        <v/>
      </c>
    </row>
    <row r="36" spans="1:14" x14ac:dyDescent="0.35">
      <c r="A36" s="19">
        <v>43570</v>
      </c>
      <c r="B36" s="20">
        <v>19</v>
      </c>
      <c r="C36" s="17">
        <v>40.6768</v>
      </c>
      <c r="D36" s="28">
        <f>VLOOKUP(A36,'[1]Gas Price'!$B$2:$C$216,2,FALSE)</f>
        <v>2.84</v>
      </c>
      <c r="E36" s="12">
        <f t="shared" si="0"/>
        <v>14.322816901408451</v>
      </c>
      <c r="G36" s="19">
        <v>43570</v>
      </c>
      <c r="H36" s="20">
        <v>19</v>
      </c>
      <c r="I36" s="12">
        <f t="shared" si="1"/>
        <v>14.322816901408451</v>
      </c>
      <c r="K36" s="18"/>
      <c r="L36" s="18"/>
      <c r="M36" s="19">
        <v>43570</v>
      </c>
      <c r="N36" s="11" t="str">
        <f t="shared" si="2"/>
        <v/>
      </c>
    </row>
    <row r="37" spans="1:14" x14ac:dyDescent="0.35">
      <c r="A37" s="19">
        <v>43570</v>
      </c>
      <c r="B37" s="20">
        <v>20</v>
      </c>
      <c r="C37" s="17">
        <v>62.582799999999999</v>
      </c>
      <c r="D37" s="28">
        <f>VLOOKUP(A37,'[1]Gas Price'!$B$2:$C$216,2,FALSE)</f>
        <v>2.84</v>
      </c>
      <c r="E37" s="12">
        <f t="shared" si="0"/>
        <v>22.036197183098594</v>
      </c>
      <c r="G37" s="19">
        <v>43570</v>
      </c>
      <c r="H37" s="20">
        <v>20</v>
      </c>
      <c r="I37" s="12">
        <f t="shared" si="1"/>
        <v>22.036197183098594</v>
      </c>
      <c r="K37" s="18"/>
      <c r="L37" s="18"/>
      <c r="M37" s="19">
        <v>43570</v>
      </c>
      <c r="N37" s="11" t="str">
        <f t="shared" si="2"/>
        <v/>
      </c>
    </row>
    <row r="38" spans="1:14" x14ac:dyDescent="0.35">
      <c r="A38" s="19">
        <v>43570</v>
      </c>
      <c r="B38" s="20">
        <v>21</v>
      </c>
      <c r="C38" s="17">
        <v>59.400500000000001</v>
      </c>
      <c r="D38" s="28">
        <f>VLOOKUP(A38,'[1]Gas Price'!$B$2:$C$216,2,FALSE)</f>
        <v>2.84</v>
      </c>
      <c r="E38" s="12">
        <f t="shared" si="0"/>
        <v>20.915669014084507</v>
      </c>
      <c r="G38" s="19">
        <v>43570</v>
      </c>
      <c r="H38" s="20">
        <v>21</v>
      </c>
      <c r="I38" s="12">
        <f t="shared" si="1"/>
        <v>20.915669014084507</v>
      </c>
      <c r="K38" s="18"/>
      <c r="L38" s="18"/>
      <c r="M38" s="19">
        <v>43570</v>
      </c>
      <c r="N38" s="11" t="str">
        <f t="shared" si="2"/>
        <v/>
      </c>
    </row>
    <row r="39" spans="1:14" x14ac:dyDescent="0.35">
      <c r="A39" s="19">
        <v>43571</v>
      </c>
      <c r="B39" s="20">
        <v>13</v>
      </c>
      <c r="C39" s="17">
        <v>6.6600999999999999</v>
      </c>
      <c r="D39" s="28">
        <f>VLOOKUP(A39,'[1]Gas Price'!$B$2:$C$216,2,FALSE)</f>
        <v>2.8450000000000002</v>
      </c>
      <c r="E39" s="12">
        <f t="shared" si="0"/>
        <v>2.3409841827768014</v>
      </c>
      <c r="G39" s="19">
        <v>43571</v>
      </c>
      <c r="H39" s="20">
        <v>13</v>
      </c>
      <c r="I39" s="12">
        <f t="shared" si="1"/>
        <v>2.3409841827768014</v>
      </c>
      <c r="J39" s="18">
        <f>MAX(AVERAGE(I39:I40),AVERAGE(I40:I41),AVERAGE(I41:I42),AVERAGE(I42:I43),AVERAGE(I43:I44),AVERAGE(I44:I45),AVERAGE(I45:I46),AVERAGE(I46:I47))</f>
        <v>20.250333919156411</v>
      </c>
      <c r="K39" s="18">
        <f>MAX(AVERAGE(I39:I41),AVERAGE(I40:I42),AVERAGE(I41:I43),AVERAGE(I42:I44),AVERAGE(I43:I45),AVERAGE(I44:I46),AVERAGE(I45:I47))</f>
        <v>17.371411833626244</v>
      </c>
      <c r="L39" s="18">
        <f>MAX(AVERAGE(I39:I42),AVERAGE(I40:I43),AVERAGE(I41:I44),AVERAGE(I42:I45),AVERAGE(I43:I46),AVERAGE(I44:I47))</f>
        <v>14.272012302284709</v>
      </c>
      <c r="M39" s="19">
        <v>43571</v>
      </c>
      <c r="N39" s="11" t="str">
        <f t="shared" si="2"/>
        <v/>
      </c>
    </row>
    <row r="40" spans="1:14" x14ac:dyDescent="0.35">
      <c r="A40" s="19">
        <v>43571</v>
      </c>
      <c r="B40" s="20">
        <v>14</v>
      </c>
      <c r="C40" s="17">
        <v>4.5933999999999999</v>
      </c>
      <c r="D40" s="28">
        <f>VLOOKUP(A40,'[1]Gas Price'!$B$2:$C$216,2,FALSE)</f>
        <v>2.8450000000000002</v>
      </c>
      <c r="E40" s="12">
        <f t="shared" si="0"/>
        <v>1.6145518453427063</v>
      </c>
      <c r="G40" s="19">
        <v>43571</v>
      </c>
      <c r="H40" s="20">
        <v>14</v>
      </c>
      <c r="I40" s="12">
        <f t="shared" si="1"/>
        <v>1.6145518453427063</v>
      </c>
      <c r="K40" s="18"/>
      <c r="L40" s="18"/>
      <c r="M40" s="19">
        <v>43571</v>
      </c>
      <c r="N40" s="11" t="str">
        <f t="shared" si="2"/>
        <v/>
      </c>
    </row>
    <row r="41" spans="1:14" x14ac:dyDescent="0.35">
      <c r="A41" s="19">
        <v>43571</v>
      </c>
      <c r="B41" s="20">
        <v>15</v>
      </c>
      <c r="C41" s="17">
        <v>1.363</v>
      </c>
      <c r="D41" s="28">
        <f>VLOOKUP(A41,'[1]Gas Price'!$B$2:$C$216,2,FALSE)</f>
        <v>2.8450000000000002</v>
      </c>
      <c r="E41" s="12">
        <f t="shared" si="0"/>
        <v>0.47908611599297007</v>
      </c>
      <c r="G41" s="19">
        <v>43571</v>
      </c>
      <c r="H41" s="20">
        <v>15</v>
      </c>
      <c r="I41" s="12">
        <f t="shared" si="1"/>
        <v>0.47908611599297007</v>
      </c>
      <c r="K41" s="18"/>
      <c r="L41" s="18"/>
      <c r="M41" s="19">
        <v>43571</v>
      </c>
      <c r="N41" s="11" t="str">
        <f t="shared" si="2"/>
        <v/>
      </c>
    </row>
    <row r="42" spans="1:14" x14ac:dyDescent="0.35">
      <c r="A42" s="19">
        <v>43571</v>
      </c>
      <c r="B42" s="20">
        <v>16</v>
      </c>
      <c r="C42" s="17">
        <v>2.0272999999999999</v>
      </c>
      <c r="D42" s="28">
        <f>VLOOKUP(A42,'[1]Gas Price'!$B$2:$C$216,2,FALSE)</f>
        <v>2.8450000000000002</v>
      </c>
      <c r="E42" s="12">
        <f t="shared" si="0"/>
        <v>0.71258347978910364</v>
      </c>
      <c r="G42" s="19">
        <v>43571</v>
      </c>
      <c r="H42" s="20">
        <v>16</v>
      </c>
      <c r="I42" s="12">
        <f t="shared" si="1"/>
        <v>0.71258347978910364</v>
      </c>
      <c r="K42" s="18"/>
      <c r="L42" s="18"/>
      <c r="M42" s="19">
        <v>43571</v>
      </c>
      <c r="N42" s="11" t="str">
        <f t="shared" si="2"/>
        <v/>
      </c>
    </row>
    <row r="43" spans="1:14" x14ac:dyDescent="0.35">
      <c r="A43" s="19">
        <v>43571</v>
      </c>
      <c r="B43" s="20">
        <v>17</v>
      </c>
      <c r="C43" s="17">
        <v>5.5105000000000004</v>
      </c>
      <c r="D43" s="28">
        <f>VLOOKUP(A43,'[1]Gas Price'!$B$2:$C$216,2,FALSE)</f>
        <v>2.8450000000000002</v>
      </c>
      <c r="E43" s="12">
        <f t="shared" si="0"/>
        <v>1.9369068541300527</v>
      </c>
      <c r="G43" s="19">
        <v>43571</v>
      </c>
      <c r="H43" s="20">
        <v>17</v>
      </c>
      <c r="I43" s="12">
        <f t="shared" si="1"/>
        <v>1.9369068541300527</v>
      </c>
      <c r="K43" s="18"/>
      <c r="L43" s="18"/>
      <c r="M43" s="19">
        <v>43571</v>
      </c>
      <c r="N43" s="11" t="str">
        <f t="shared" si="2"/>
        <v/>
      </c>
    </row>
    <row r="44" spans="1:14" x14ac:dyDescent="0.35">
      <c r="A44" s="19">
        <v>43571</v>
      </c>
      <c r="B44" s="20">
        <v>18</v>
      </c>
      <c r="C44" s="17">
        <v>14.150499999999999</v>
      </c>
      <c r="D44" s="28">
        <f>VLOOKUP(A44,'[1]Gas Price'!$B$2:$C$216,2,FALSE)</f>
        <v>2.8450000000000002</v>
      </c>
      <c r="E44" s="12">
        <f t="shared" si="0"/>
        <v>4.9738137082601046</v>
      </c>
      <c r="G44" s="19">
        <v>43571</v>
      </c>
      <c r="H44" s="20">
        <v>18</v>
      </c>
      <c r="I44" s="12">
        <f t="shared" si="1"/>
        <v>4.9738137082601046</v>
      </c>
      <c r="K44" s="18"/>
      <c r="L44" s="18"/>
      <c r="M44" s="19">
        <v>43571</v>
      </c>
      <c r="N44" s="11" t="str">
        <f t="shared" si="2"/>
        <v/>
      </c>
    </row>
    <row r="45" spans="1:14" x14ac:dyDescent="0.35">
      <c r="A45" s="19">
        <v>43571</v>
      </c>
      <c r="B45" s="20">
        <v>19</v>
      </c>
      <c r="C45" s="17">
        <v>33.040599999999998</v>
      </c>
      <c r="D45" s="28">
        <f>VLOOKUP(A45,'[1]Gas Price'!$B$2:$C$216,2,FALSE)</f>
        <v>2.8450000000000002</v>
      </c>
      <c r="E45" s="12">
        <f t="shared" si="0"/>
        <v>11.613567662565904</v>
      </c>
      <c r="G45" s="19">
        <v>43571</v>
      </c>
      <c r="H45" s="20">
        <v>19</v>
      </c>
      <c r="I45" s="12">
        <f t="shared" si="1"/>
        <v>11.613567662565904</v>
      </c>
      <c r="K45" s="18"/>
      <c r="L45" s="18"/>
      <c r="M45" s="19">
        <v>43571</v>
      </c>
      <c r="N45" s="11" t="str">
        <f t="shared" si="2"/>
        <v/>
      </c>
    </row>
    <row r="46" spans="1:14" x14ac:dyDescent="0.35">
      <c r="A46" s="19">
        <v>43571</v>
      </c>
      <c r="B46" s="20">
        <v>20</v>
      </c>
      <c r="C46" s="17">
        <v>55.068100000000001</v>
      </c>
      <c r="D46" s="28">
        <f>VLOOKUP(A46,'[1]Gas Price'!$B$2:$C$216,2,FALSE)</f>
        <v>2.8450000000000002</v>
      </c>
      <c r="E46" s="12">
        <f t="shared" si="0"/>
        <v>19.356098418277679</v>
      </c>
      <c r="G46" s="19">
        <v>43571</v>
      </c>
      <c r="H46" s="20">
        <v>20</v>
      </c>
      <c r="I46" s="12">
        <f t="shared" si="1"/>
        <v>19.356098418277679</v>
      </c>
      <c r="K46" s="18"/>
      <c r="L46" s="18"/>
      <c r="M46" s="19">
        <v>43571</v>
      </c>
      <c r="N46" s="11" t="str">
        <f t="shared" si="2"/>
        <v/>
      </c>
    </row>
    <row r="47" spans="1:14" x14ac:dyDescent="0.35">
      <c r="A47" s="19">
        <v>43571</v>
      </c>
      <c r="B47" s="20">
        <v>21</v>
      </c>
      <c r="C47" s="17">
        <v>60.156300000000002</v>
      </c>
      <c r="D47" s="28">
        <f>VLOOKUP(A47,'[1]Gas Price'!$B$2:$C$216,2,FALSE)</f>
        <v>2.8450000000000002</v>
      </c>
      <c r="E47" s="12">
        <f t="shared" si="0"/>
        <v>21.144569420035147</v>
      </c>
      <c r="G47" s="19">
        <v>43571</v>
      </c>
      <c r="H47" s="20">
        <v>21</v>
      </c>
      <c r="I47" s="12">
        <f t="shared" si="1"/>
        <v>21.144569420035147</v>
      </c>
      <c r="K47" s="18"/>
      <c r="L47" s="18"/>
      <c r="M47" s="19">
        <v>43571</v>
      </c>
      <c r="N47" s="11" t="str">
        <f t="shared" si="2"/>
        <v/>
      </c>
    </row>
    <row r="48" spans="1:14" x14ac:dyDescent="0.35">
      <c r="A48" s="19">
        <v>43572</v>
      </c>
      <c r="B48" s="20">
        <v>13</v>
      </c>
      <c r="C48" s="17">
        <v>5.5166000000000004</v>
      </c>
      <c r="D48" s="28">
        <f>VLOOKUP(A48,'[1]Gas Price'!$B$2:$C$216,2,FALSE)</f>
        <v>2.9</v>
      </c>
      <c r="E48" s="12">
        <f t="shared" si="0"/>
        <v>1.9022758620689657</v>
      </c>
      <c r="G48" s="19">
        <v>43572</v>
      </c>
      <c r="H48" s="20">
        <v>13</v>
      </c>
      <c r="I48" s="12">
        <f t="shared" si="1"/>
        <v>1.9022758620689657</v>
      </c>
      <c r="J48" s="18">
        <f>MAX(AVERAGE(I48:I49),AVERAGE(I49:I50),AVERAGE(I50:I51),AVERAGE(I51:I52),AVERAGE(I52:I53),AVERAGE(I53:I54),AVERAGE(I54:I55),AVERAGE(I55:I56))</f>
        <v>22.086948275862071</v>
      </c>
      <c r="K48" s="18">
        <f>MAX(AVERAGE(I48:I50),AVERAGE(I49:I51),AVERAGE(I50:I52),AVERAGE(I51:I53),AVERAGE(I52:I54),AVERAGE(I53:I55),AVERAGE(I54:I56))</f>
        <v>19.412517241379309</v>
      </c>
      <c r="L48" s="18">
        <f>MAX(AVERAGE(I48:I51),AVERAGE(I49:I52),AVERAGE(I50:I53),AVERAGE(I51:I54),AVERAGE(I52:I55),AVERAGE(I53:I56))</f>
        <v>16.468870689655173</v>
      </c>
      <c r="M48" s="19">
        <v>43572</v>
      </c>
      <c r="N48" s="11" t="str">
        <f t="shared" si="2"/>
        <v/>
      </c>
    </row>
    <row r="49" spans="1:14" x14ac:dyDescent="0.35">
      <c r="A49" s="19">
        <v>43572</v>
      </c>
      <c r="B49" s="20">
        <v>14</v>
      </c>
      <c r="C49" s="17">
        <v>7.8352000000000004</v>
      </c>
      <c r="D49" s="28">
        <f>VLOOKUP(A49,'[1]Gas Price'!$B$2:$C$216,2,FALSE)</f>
        <v>2.9</v>
      </c>
      <c r="E49" s="12">
        <f t="shared" si="0"/>
        <v>2.7017931034482761</v>
      </c>
      <c r="G49" s="19">
        <v>43572</v>
      </c>
      <c r="H49" s="20">
        <v>14</v>
      </c>
      <c r="I49" s="12">
        <f t="shared" si="1"/>
        <v>2.7017931034482761</v>
      </c>
      <c r="K49" s="18"/>
      <c r="L49" s="18"/>
      <c r="M49" s="19">
        <v>43572</v>
      </c>
      <c r="N49" s="11" t="str">
        <f t="shared" si="2"/>
        <v/>
      </c>
    </row>
    <row r="50" spans="1:14" x14ac:dyDescent="0.35">
      <c r="A50" s="19">
        <v>43572</v>
      </c>
      <c r="B50" s="20">
        <v>15</v>
      </c>
      <c r="C50" s="17">
        <v>15.9672</v>
      </c>
      <c r="D50" s="28">
        <f>VLOOKUP(A50,'[1]Gas Price'!$B$2:$C$216,2,FALSE)</f>
        <v>2.9</v>
      </c>
      <c r="E50" s="12">
        <f t="shared" si="0"/>
        <v>5.5059310344827592</v>
      </c>
      <c r="G50" s="19">
        <v>43572</v>
      </c>
      <c r="H50" s="20">
        <v>15</v>
      </c>
      <c r="I50" s="12">
        <f t="shared" si="1"/>
        <v>5.5059310344827592</v>
      </c>
      <c r="K50" s="18"/>
      <c r="L50" s="18"/>
      <c r="M50" s="19">
        <v>43572</v>
      </c>
      <c r="N50" s="11" t="str">
        <f t="shared" si="2"/>
        <v/>
      </c>
    </row>
    <row r="51" spans="1:14" x14ac:dyDescent="0.35">
      <c r="A51" s="19">
        <v>43572</v>
      </c>
      <c r="B51" s="20">
        <v>16</v>
      </c>
      <c r="C51" s="17">
        <v>17.623799999999999</v>
      </c>
      <c r="D51" s="28">
        <f>VLOOKUP(A51,'[1]Gas Price'!$B$2:$C$216,2,FALSE)</f>
        <v>2.9</v>
      </c>
      <c r="E51" s="12">
        <f t="shared" si="0"/>
        <v>6.0771724137931038</v>
      </c>
      <c r="G51" s="19">
        <v>43572</v>
      </c>
      <c r="H51" s="20">
        <v>16</v>
      </c>
      <c r="I51" s="12">
        <f t="shared" si="1"/>
        <v>6.0771724137931038</v>
      </c>
      <c r="K51" s="18"/>
      <c r="L51" s="18"/>
      <c r="M51" s="19">
        <v>43572</v>
      </c>
      <c r="N51" s="11" t="str">
        <f t="shared" si="2"/>
        <v/>
      </c>
    </row>
    <row r="52" spans="1:14" x14ac:dyDescent="0.35">
      <c r="A52" s="19">
        <v>43572</v>
      </c>
      <c r="B52" s="20">
        <v>17</v>
      </c>
      <c r="C52" s="17">
        <v>14.343999999999999</v>
      </c>
      <c r="D52" s="28">
        <f>VLOOKUP(A52,'[1]Gas Price'!$B$2:$C$216,2,FALSE)</f>
        <v>2.9</v>
      </c>
      <c r="E52" s="12">
        <f t="shared" si="0"/>
        <v>4.9462068965517245</v>
      </c>
      <c r="G52" s="19">
        <v>43572</v>
      </c>
      <c r="H52" s="20">
        <v>17</v>
      </c>
      <c r="I52" s="12">
        <f t="shared" si="1"/>
        <v>4.9462068965517245</v>
      </c>
      <c r="K52" s="18"/>
      <c r="L52" s="18"/>
      <c r="M52" s="19">
        <v>43572</v>
      </c>
      <c r="N52" s="11" t="str">
        <f t="shared" si="2"/>
        <v/>
      </c>
    </row>
    <row r="53" spans="1:14" x14ac:dyDescent="0.35">
      <c r="A53" s="19">
        <v>43572</v>
      </c>
      <c r="B53" s="20">
        <v>18</v>
      </c>
      <c r="C53" s="17">
        <v>22.15</v>
      </c>
      <c r="D53" s="28">
        <f>VLOOKUP(A53,'[1]Gas Price'!$B$2:$C$216,2,FALSE)</f>
        <v>2.9</v>
      </c>
      <c r="E53" s="12">
        <f t="shared" si="0"/>
        <v>7.637931034482758</v>
      </c>
      <c r="G53" s="19">
        <v>43572</v>
      </c>
      <c r="H53" s="20">
        <v>18</v>
      </c>
      <c r="I53" s="12">
        <f t="shared" si="1"/>
        <v>7.637931034482758</v>
      </c>
      <c r="K53" s="18"/>
      <c r="L53" s="18"/>
      <c r="M53" s="19">
        <v>43572</v>
      </c>
      <c r="N53" s="11" t="str">
        <f t="shared" si="2"/>
        <v/>
      </c>
    </row>
    <row r="54" spans="1:14" x14ac:dyDescent="0.35">
      <c r="A54" s="19">
        <v>43572</v>
      </c>
      <c r="B54" s="20">
        <v>19</v>
      </c>
      <c r="C54" s="17">
        <v>40.784599999999998</v>
      </c>
      <c r="D54" s="28">
        <f>VLOOKUP(A54,'[1]Gas Price'!$B$2:$C$216,2,FALSE)</f>
        <v>2.9</v>
      </c>
      <c r="E54" s="12">
        <f t="shared" si="0"/>
        <v>14.063655172413792</v>
      </c>
      <c r="G54" s="19">
        <v>43572</v>
      </c>
      <c r="H54" s="20">
        <v>19</v>
      </c>
      <c r="I54" s="12">
        <f t="shared" si="1"/>
        <v>14.063655172413792</v>
      </c>
      <c r="K54" s="18"/>
      <c r="L54" s="18"/>
      <c r="M54" s="19">
        <v>43572</v>
      </c>
      <c r="N54" s="11" t="str">
        <f t="shared" si="2"/>
        <v/>
      </c>
    </row>
    <row r="55" spans="1:14" x14ac:dyDescent="0.35">
      <c r="A55" s="19">
        <v>43572</v>
      </c>
      <c r="B55" s="20">
        <v>20</v>
      </c>
      <c r="C55" s="17">
        <v>65.7577</v>
      </c>
      <c r="D55" s="28">
        <f>VLOOKUP(A55,'[1]Gas Price'!$B$2:$C$216,2,FALSE)</f>
        <v>2.9</v>
      </c>
      <c r="E55" s="12">
        <f t="shared" si="0"/>
        <v>22.675068965517241</v>
      </c>
      <c r="G55" s="19">
        <v>43572</v>
      </c>
      <c r="H55" s="20">
        <v>20</v>
      </c>
      <c r="I55" s="12">
        <f t="shared" si="1"/>
        <v>22.675068965517241</v>
      </c>
      <c r="K55" s="18"/>
      <c r="L55" s="18"/>
      <c r="M55" s="19">
        <v>43572</v>
      </c>
      <c r="N55" s="11" t="str">
        <f t="shared" si="2"/>
        <v/>
      </c>
    </row>
    <row r="56" spans="1:14" x14ac:dyDescent="0.35">
      <c r="A56" s="19">
        <v>43572</v>
      </c>
      <c r="B56" s="20">
        <v>21</v>
      </c>
      <c r="C56" s="17">
        <v>62.346600000000002</v>
      </c>
      <c r="D56" s="28">
        <f>VLOOKUP(A56,'[1]Gas Price'!$B$2:$C$216,2,FALSE)</f>
        <v>2.9</v>
      </c>
      <c r="E56" s="12">
        <f t="shared" si="0"/>
        <v>21.498827586206897</v>
      </c>
      <c r="G56" s="19">
        <v>43572</v>
      </c>
      <c r="H56" s="20">
        <v>21</v>
      </c>
      <c r="I56" s="12">
        <f t="shared" si="1"/>
        <v>21.498827586206897</v>
      </c>
      <c r="K56" s="18"/>
      <c r="L56" s="18"/>
      <c r="M56" s="19">
        <v>43572</v>
      </c>
      <c r="N56" s="11" t="str">
        <f t="shared" si="2"/>
        <v/>
      </c>
    </row>
    <row r="57" spans="1:14" x14ac:dyDescent="0.35">
      <c r="A57" s="19">
        <v>43573</v>
      </c>
      <c r="B57" s="20">
        <v>13</v>
      </c>
      <c r="C57" s="17">
        <v>12.727399999999999</v>
      </c>
      <c r="D57" s="28">
        <f>VLOOKUP(A57,'[1]Gas Price'!$B$2:$C$216,2,FALSE)</f>
        <v>2.46</v>
      </c>
      <c r="E57" s="12">
        <f t="shared" si="0"/>
        <v>5.1737398373983741</v>
      </c>
      <c r="G57" s="19">
        <v>43573</v>
      </c>
      <c r="H57" s="20">
        <v>13</v>
      </c>
      <c r="I57" s="12">
        <f t="shared" si="1"/>
        <v>5.1737398373983741</v>
      </c>
      <c r="J57" s="18">
        <f>MAX(AVERAGE(I57:I58),AVERAGE(I58:I59),AVERAGE(I59:I60),AVERAGE(I60:I61),AVERAGE(I61:I62),AVERAGE(I62:I63),AVERAGE(I63:I64),AVERAGE(I64:I65))</f>
        <v>30.270589430894312</v>
      </c>
      <c r="K57" s="18">
        <f>MAX(AVERAGE(I57:I59),AVERAGE(I58:I60),AVERAGE(I59:I61),AVERAGE(I60:I62),AVERAGE(I61:I63),AVERAGE(I62:I64),AVERAGE(I63:I65))</f>
        <v>27.329092140921407</v>
      </c>
      <c r="L57" s="18">
        <f>MAX(AVERAGE(I57:I60),AVERAGE(I58:I61),AVERAGE(I59:I62),AVERAGE(I60:I63),AVERAGE(I61:I64),AVERAGE(I62:I65))</f>
        <v>24.103292682926831</v>
      </c>
      <c r="M57" s="19">
        <v>43573</v>
      </c>
      <c r="N57" s="11" t="str">
        <f t="shared" si="2"/>
        <v/>
      </c>
    </row>
    <row r="58" spans="1:14" x14ac:dyDescent="0.35">
      <c r="A58" s="19">
        <v>43573</v>
      </c>
      <c r="B58" s="20">
        <v>14</v>
      </c>
      <c r="C58" s="17">
        <v>17.146699999999999</v>
      </c>
      <c r="D58" s="28">
        <f>VLOOKUP(A58,'[1]Gas Price'!$B$2:$C$216,2,FALSE)</f>
        <v>2.46</v>
      </c>
      <c r="E58" s="12">
        <f t="shared" si="0"/>
        <v>6.9702032520325199</v>
      </c>
      <c r="G58" s="19">
        <v>43573</v>
      </c>
      <c r="H58" s="20">
        <v>14</v>
      </c>
      <c r="I58" s="12">
        <f t="shared" si="1"/>
        <v>6.9702032520325199</v>
      </c>
      <c r="K58" s="18"/>
      <c r="L58" s="18"/>
      <c r="M58" s="19">
        <v>43573</v>
      </c>
      <c r="N58" s="11" t="str">
        <f t="shared" si="2"/>
        <v/>
      </c>
    </row>
    <row r="59" spans="1:14" x14ac:dyDescent="0.35">
      <c r="A59" s="19">
        <v>43573</v>
      </c>
      <c r="B59" s="20">
        <v>15</v>
      </c>
      <c r="C59" s="17">
        <v>19.386199999999999</v>
      </c>
      <c r="D59" s="28">
        <f>VLOOKUP(A59,'[1]Gas Price'!$B$2:$C$216,2,FALSE)</f>
        <v>2.46</v>
      </c>
      <c r="E59" s="12">
        <f t="shared" si="0"/>
        <v>7.8805691056910563</v>
      </c>
      <c r="G59" s="19">
        <v>43573</v>
      </c>
      <c r="H59" s="20">
        <v>15</v>
      </c>
      <c r="I59" s="12">
        <f t="shared" si="1"/>
        <v>7.8805691056910563</v>
      </c>
      <c r="K59" s="18"/>
      <c r="L59" s="18"/>
      <c r="M59" s="19">
        <v>43573</v>
      </c>
      <c r="N59" s="11" t="str">
        <f t="shared" si="2"/>
        <v/>
      </c>
    </row>
    <row r="60" spans="1:14" x14ac:dyDescent="0.35">
      <c r="A60" s="19">
        <v>43573</v>
      </c>
      <c r="B60" s="20">
        <v>16</v>
      </c>
      <c r="C60" s="17">
        <v>22.7471</v>
      </c>
      <c r="D60" s="28">
        <f>VLOOKUP(A60,'[1]Gas Price'!$B$2:$C$216,2,FALSE)</f>
        <v>2.46</v>
      </c>
      <c r="E60" s="12">
        <f t="shared" si="0"/>
        <v>9.2467886178861782</v>
      </c>
      <c r="G60" s="19">
        <v>43573</v>
      </c>
      <c r="H60" s="20">
        <v>16</v>
      </c>
      <c r="I60" s="12">
        <f t="shared" si="1"/>
        <v>9.2467886178861782</v>
      </c>
      <c r="K60" s="18"/>
      <c r="L60" s="18"/>
      <c r="M60" s="19">
        <v>43573</v>
      </c>
      <c r="N60" s="11" t="str">
        <f t="shared" si="2"/>
        <v/>
      </c>
    </row>
    <row r="61" spans="1:14" x14ac:dyDescent="0.35">
      <c r="A61" s="19">
        <v>43573</v>
      </c>
      <c r="B61" s="20">
        <v>17</v>
      </c>
      <c r="C61" s="17">
        <v>27.3445</v>
      </c>
      <c r="D61" s="28">
        <f>VLOOKUP(A61,'[1]Gas Price'!$B$2:$C$216,2,FALSE)</f>
        <v>2.46</v>
      </c>
      <c r="E61" s="12">
        <f t="shared" si="0"/>
        <v>11.115650406504065</v>
      </c>
      <c r="G61" s="19">
        <v>43573</v>
      </c>
      <c r="H61" s="20">
        <v>17</v>
      </c>
      <c r="I61" s="12">
        <f t="shared" si="1"/>
        <v>11.115650406504065</v>
      </c>
      <c r="K61" s="18"/>
      <c r="L61" s="18"/>
      <c r="M61" s="19">
        <v>43573</v>
      </c>
      <c r="N61" s="11" t="str">
        <f t="shared" si="2"/>
        <v/>
      </c>
    </row>
    <row r="62" spans="1:14" x14ac:dyDescent="0.35">
      <c r="A62" s="19">
        <v>43573</v>
      </c>
      <c r="B62" s="20">
        <v>18</v>
      </c>
      <c r="C62" s="17">
        <v>35.487699999999997</v>
      </c>
      <c r="D62" s="28">
        <f>VLOOKUP(A62,'[1]Gas Price'!$B$2:$C$216,2,FALSE)</f>
        <v>2.46</v>
      </c>
      <c r="E62" s="12">
        <f t="shared" si="0"/>
        <v>14.425894308943088</v>
      </c>
      <c r="G62" s="19">
        <v>43573</v>
      </c>
      <c r="H62" s="20">
        <v>18</v>
      </c>
      <c r="I62" s="12">
        <f t="shared" si="1"/>
        <v>14.425894308943088</v>
      </c>
      <c r="K62" s="18"/>
      <c r="L62" s="18"/>
      <c r="M62" s="19">
        <v>43573</v>
      </c>
      <c r="N62" s="11" t="str">
        <f t="shared" si="2"/>
        <v/>
      </c>
    </row>
    <row r="63" spans="1:14" x14ac:dyDescent="0.35">
      <c r="A63" s="19">
        <v>43573</v>
      </c>
      <c r="B63" s="20">
        <v>19</v>
      </c>
      <c r="C63" s="17">
        <v>52.757399999999997</v>
      </c>
      <c r="D63" s="28">
        <f>VLOOKUP(A63,'[1]Gas Price'!$B$2:$C$216,2,FALSE)</f>
        <v>2.46</v>
      </c>
      <c r="E63" s="12">
        <f t="shared" si="0"/>
        <v>21.446097560975609</v>
      </c>
      <c r="G63" s="19">
        <v>43573</v>
      </c>
      <c r="H63" s="20">
        <v>19</v>
      </c>
      <c r="I63" s="12">
        <f t="shared" si="1"/>
        <v>21.446097560975609</v>
      </c>
      <c r="K63" s="18"/>
      <c r="L63" s="18"/>
      <c r="M63" s="19">
        <v>43573</v>
      </c>
      <c r="N63" s="11" t="str">
        <f t="shared" si="2"/>
        <v/>
      </c>
    </row>
    <row r="64" spans="1:14" x14ac:dyDescent="0.35">
      <c r="A64" s="19">
        <v>43573</v>
      </c>
      <c r="B64" s="20">
        <v>20</v>
      </c>
      <c r="C64" s="17">
        <v>84.710599999999999</v>
      </c>
      <c r="D64" s="28">
        <f>VLOOKUP(A64,'[1]Gas Price'!$B$2:$C$216,2,FALSE)</f>
        <v>2.46</v>
      </c>
      <c r="E64" s="12">
        <f t="shared" si="0"/>
        <v>34.435203252032522</v>
      </c>
      <c r="G64" s="19">
        <v>43573</v>
      </c>
      <c r="H64" s="20">
        <v>20</v>
      </c>
      <c r="I64" s="12">
        <f t="shared" si="1"/>
        <v>34.435203252032522</v>
      </c>
      <c r="K64" s="18"/>
      <c r="L64" s="18"/>
      <c r="M64" s="19">
        <v>43573</v>
      </c>
      <c r="N64" s="11" t="str">
        <f t="shared" si="2"/>
        <v/>
      </c>
    </row>
    <row r="65" spans="1:14" x14ac:dyDescent="0.35">
      <c r="A65" s="19">
        <v>43573</v>
      </c>
      <c r="B65" s="20">
        <v>21</v>
      </c>
      <c r="C65" s="17">
        <v>64.220699999999994</v>
      </c>
      <c r="D65" s="28">
        <f>VLOOKUP(A65,'[1]Gas Price'!$B$2:$C$216,2,FALSE)</f>
        <v>2.46</v>
      </c>
      <c r="E65" s="12">
        <f t="shared" si="0"/>
        <v>26.105975609756097</v>
      </c>
      <c r="G65" s="19">
        <v>43573</v>
      </c>
      <c r="H65" s="20">
        <v>21</v>
      </c>
      <c r="I65" s="12">
        <f t="shared" si="1"/>
        <v>26.105975609756097</v>
      </c>
      <c r="K65" s="18"/>
      <c r="L65" s="18"/>
      <c r="M65" s="19">
        <v>43573</v>
      </c>
      <c r="N65" s="11" t="str">
        <f t="shared" si="2"/>
        <v/>
      </c>
    </row>
    <row r="66" spans="1:14" x14ac:dyDescent="0.35">
      <c r="A66" s="19">
        <v>43574</v>
      </c>
      <c r="B66" s="20">
        <v>13</v>
      </c>
      <c r="C66" s="17">
        <v>17.471900000000002</v>
      </c>
      <c r="D66" s="28">
        <f>VLOOKUP(A66,'[1]Gas Price'!$B$2:$C$216,2,FALSE)</f>
        <v>2.46</v>
      </c>
      <c r="E66" s="12">
        <f t="shared" si="0"/>
        <v>7.1023983739837409</v>
      </c>
      <c r="G66" s="19">
        <v>43574</v>
      </c>
      <c r="H66" s="20">
        <v>13</v>
      </c>
      <c r="I66" s="12">
        <f t="shared" si="1"/>
        <v>7.1023983739837409</v>
      </c>
      <c r="J66" s="18">
        <f>MAX(AVERAGE(I66:I67),AVERAGE(I67:I68),AVERAGE(I68:I69),AVERAGE(I69:I70),AVERAGE(I70:I71),AVERAGE(I71:I72),AVERAGE(I72:I73),AVERAGE(I73:I74))</f>
        <v>24.683455284552846</v>
      </c>
      <c r="K66" s="18">
        <f>MAX(AVERAGE(I66:I68),AVERAGE(I67:I69),AVERAGE(I68:I70),AVERAGE(I69:I71),AVERAGE(I70:I72),AVERAGE(I71:I73),AVERAGE(I72:I74))</f>
        <v>22.703021680216803</v>
      </c>
      <c r="L66" s="18">
        <f>MAX(AVERAGE(I66:I69),AVERAGE(I67:I70),AVERAGE(I68:I71),AVERAGE(I69:I72),AVERAGE(I70:I73),AVERAGE(I71:I74))</f>
        <v>20.484207317073171</v>
      </c>
      <c r="M66" s="19">
        <v>43574</v>
      </c>
      <c r="N66" s="11" t="str">
        <f t="shared" si="2"/>
        <v/>
      </c>
    </row>
    <row r="67" spans="1:14" x14ac:dyDescent="0.35">
      <c r="A67" s="19">
        <v>43574</v>
      </c>
      <c r="B67" s="20">
        <v>14</v>
      </c>
      <c r="C67" s="17">
        <v>19.299900000000001</v>
      </c>
      <c r="D67" s="28">
        <f>VLOOKUP(A67,'[1]Gas Price'!$B$2:$C$216,2,FALSE)</f>
        <v>2.46</v>
      </c>
      <c r="E67" s="12">
        <f t="shared" ref="E67:E130" si="3">C67/D67</f>
        <v>7.845487804878049</v>
      </c>
      <c r="G67" s="19">
        <v>43574</v>
      </c>
      <c r="H67" s="20">
        <v>14</v>
      </c>
      <c r="I67" s="12">
        <f t="shared" ref="I67:I130" si="4">E67</f>
        <v>7.845487804878049</v>
      </c>
      <c r="K67" s="18"/>
      <c r="L67" s="18"/>
      <c r="M67" s="19">
        <v>43574</v>
      </c>
      <c r="N67" s="11" t="str">
        <f t="shared" ref="N67:N130" si="5">IF(L67="","",IF(OR(L67&gt;=35,K67&gt;=35,J67&gt;=35),M67,""))</f>
        <v/>
      </c>
    </row>
    <row r="68" spans="1:14" x14ac:dyDescent="0.35">
      <c r="A68" s="19">
        <v>43574</v>
      </c>
      <c r="B68" s="20">
        <v>15</v>
      </c>
      <c r="C68" s="17">
        <v>20.681699999999999</v>
      </c>
      <c r="D68" s="28">
        <f>VLOOKUP(A68,'[1]Gas Price'!$B$2:$C$216,2,FALSE)</f>
        <v>2.46</v>
      </c>
      <c r="E68" s="12">
        <f t="shared" si="3"/>
        <v>8.4071951219512187</v>
      </c>
      <c r="G68" s="19">
        <v>43574</v>
      </c>
      <c r="H68" s="20">
        <v>15</v>
      </c>
      <c r="I68" s="12">
        <f t="shared" si="4"/>
        <v>8.4071951219512187</v>
      </c>
      <c r="K68" s="18"/>
      <c r="L68" s="18"/>
      <c r="M68" s="19">
        <v>43574</v>
      </c>
      <c r="N68" s="11" t="str">
        <f t="shared" si="5"/>
        <v/>
      </c>
    </row>
    <row r="69" spans="1:14" x14ac:dyDescent="0.35">
      <c r="A69" s="19">
        <v>43574</v>
      </c>
      <c r="B69" s="20">
        <v>16</v>
      </c>
      <c r="C69" s="17">
        <v>24.593699999999998</v>
      </c>
      <c r="D69" s="28">
        <f>VLOOKUP(A69,'[1]Gas Price'!$B$2:$C$216,2,FALSE)</f>
        <v>2.46</v>
      </c>
      <c r="E69" s="12">
        <f t="shared" si="3"/>
        <v>9.9974390243902427</v>
      </c>
      <c r="G69" s="19">
        <v>43574</v>
      </c>
      <c r="H69" s="20">
        <v>16</v>
      </c>
      <c r="I69" s="12">
        <f t="shared" si="4"/>
        <v>9.9974390243902427</v>
      </c>
      <c r="K69" s="18"/>
      <c r="L69" s="18"/>
      <c r="M69" s="19">
        <v>43574</v>
      </c>
      <c r="N69" s="11" t="str">
        <f t="shared" si="5"/>
        <v/>
      </c>
    </row>
    <row r="70" spans="1:14" x14ac:dyDescent="0.35">
      <c r="A70" s="19">
        <v>43574</v>
      </c>
      <c r="B70" s="20">
        <v>17</v>
      </c>
      <c r="C70" s="17">
        <v>27.662400000000002</v>
      </c>
      <c r="D70" s="28">
        <f>VLOOKUP(A70,'[1]Gas Price'!$B$2:$C$216,2,FALSE)</f>
        <v>2.46</v>
      </c>
      <c r="E70" s="12">
        <f t="shared" si="3"/>
        <v>11.244878048780489</v>
      </c>
      <c r="G70" s="19">
        <v>43574</v>
      </c>
      <c r="H70" s="20">
        <v>17</v>
      </c>
      <c r="I70" s="12">
        <f t="shared" si="4"/>
        <v>11.244878048780489</v>
      </c>
      <c r="K70" s="18"/>
      <c r="L70" s="18"/>
      <c r="M70" s="19">
        <v>43574</v>
      </c>
      <c r="N70" s="11" t="str">
        <f t="shared" si="5"/>
        <v/>
      </c>
    </row>
    <row r="71" spans="1:14" x14ac:dyDescent="0.35">
      <c r="A71" s="19">
        <v>43574</v>
      </c>
      <c r="B71" s="20">
        <v>18</v>
      </c>
      <c r="C71" s="17">
        <v>34.016300000000001</v>
      </c>
      <c r="D71" s="28">
        <f>VLOOKUP(A71,'[1]Gas Price'!$B$2:$C$216,2,FALSE)</f>
        <v>2.46</v>
      </c>
      <c r="E71" s="12">
        <f t="shared" si="3"/>
        <v>13.827764227642277</v>
      </c>
      <c r="G71" s="19">
        <v>43574</v>
      </c>
      <c r="H71" s="20">
        <v>18</v>
      </c>
      <c r="I71" s="12">
        <f t="shared" si="4"/>
        <v>13.827764227642277</v>
      </c>
      <c r="K71" s="18"/>
      <c r="L71" s="18"/>
      <c r="M71" s="19">
        <v>43574</v>
      </c>
      <c r="N71" s="11" t="str">
        <f t="shared" si="5"/>
        <v/>
      </c>
    </row>
    <row r="72" spans="1:14" x14ac:dyDescent="0.35">
      <c r="A72" s="19">
        <v>43574</v>
      </c>
      <c r="B72" s="20">
        <v>19</v>
      </c>
      <c r="C72" s="17">
        <v>46.105699999999999</v>
      </c>
      <c r="D72" s="28">
        <f>VLOOKUP(A72,'[1]Gas Price'!$B$2:$C$216,2,FALSE)</f>
        <v>2.46</v>
      </c>
      <c r="E72" s="12">
        <f t="shared" si="3"/>
        <v>18.742154471544715</v>
      </c>
      <c r="G72" s="19">
        <v>43574</v>
      </c>
      <c r="H72" s="20">
        <v>19</v>
      </c>
      <c r="I72" s="12">
        <f t="shared" si="4"/>
        <v>18.742154471544715</v>
      </c>
      <c r="K72" s="18"/>
      <c r="L72" s="18"/>
      <c r="M72" s="19">
        <v>43574</v>
      </c>
      <c r="N72" s="11" t="str">
        <f t="shared" si="5"/>
        <v/>
      </c>
    </row>
    <row r="73" spans="1:14" x14ac:dyDescent="0.35">
      <c r="A73" s="19">
        <v>43574</v>
      </c>
      <c r="B73" s="20">
        <v>20</v>
      </c>
      <c r="C73" s="17">
        <v>69.904700000000005</v>
      </c>
      <c r="D73" s="28">
        <f>VLOOKUP(A73,'[1]Gas Price'!$B$2:$C$216,2,FALSE)</f>
        <v>2.46</v>
      </c>
      <c r="E73" s="12">
        <f t="shared" si="3"/>
        <v>28.416544715447156</v>
      </c>
      <c r="G73" s="19">
        <v>43574</v>
      </c>
      <c r="H73" s="20">
        <v>20</v>
      </c>
      <c r="I73" s="12">
        <f t="shared" si="4"/>
        <v>28.416544715447156</v>
      </c>
      <c r="K73" s="18"/>
      <c r="L73" s="18"/>
      <c r="M73" s="19">
        <v>43574</v>
      </c>
      <c r="N73" s="11" t="str">
        <f t="shared" si="5"/>
        <v/>
      </c>
    </row>
    <row r="74" spans="1:14" x14ac:dyDescent="0.35">
      <c r="A74" s="19">
        <v>43574</v>
      </c>
      <c r="B74" s="20">
        <v>21</v>
      </c>
      <c r="C74" s="17">
        <v>51.5379</v>
      </c>
      <c r="D74" s="28">
        <f>VLOOKUP(A74,'[1]Gas Price'!$B$2:$C$216,2,FALSE)</f>
        <v>2.46</v>
      </c>
      <c r="E74" s="12">
        <f t="shared" si="3"/>
        <v>20.950365853658536</v>
      </c>
      <c r="G74" s="19">
        <v>43574</v>
      </c>
      <c r="H74" s="20">
        <v>21</v>
      </c>
      <c r="I74" s="12">
        <f t="shared" si="4"/>
        <v>20.950365853658536</v>
      </c>
      <c r="K74" s="18"/>
      <c r="L74" s="18"/>
      <c r="M74" s="19">
        <v>43574</v>
      </c>
      <c r="N74" s="11" t="str">
        <f t="shared" si="5"/>
        <v/>
      </c>
    </row>
    <row r="75" spans="1:14" x14ac:dyDescent="0.35">
      <c r="A75" s="19">
        <v>43575</v>
      </c>
      <c r="B75" s="20">
        <v>13</v>
      </c>
      <c r="C75" s="17">
        <v>-1.03E-2</v>
      </c>
      <c r="D75" s="28">
        <f>VLOOKUP(A75,'[1]Gas Price'!$B$2:$C$216,2,FALSE)</f>
        <v>2.46</v>
      </c>
      <c r="E75" s="12">
        <f t="shared" si="3"/>
        <v>-4.1869918699186997E-3</v>
      </c>
      <c r="G75" s="19">
        <v>43575</v>
      </c>
      <c r="H75" s="20">
        <v>13</v>
      </c>
      <c r="I75" s="12">
        <f t="shared" si="4"/>
        <v>-4.1869918699186997E-3</v>
      </c>
      <c r="J75" s="18">
        <f>MAX(AVERAGE(I75:I76),AVERAGE(I76:I77),AVERAGE(I77:I78),AVERAGE(I78:I79),AVERAGE(I79:I80),AVERAGE(I80:I81),AVERAGE(I81:I82),AVERAGE(I82:I83))</f>
        <v>18.808475609756101</v>
      </c>
      <c r="K75" s="18">
        <f>MAX(AVERAGE(I75:I77),AVERAGE(I76:I78),AVERAGE(I77:I79),AVERAGE(I78:I80),AVERAGE(I79:I81),AVERAGE(I80:I82),AVERAGE(I81:I83))</f>
        <v>16.140474254742546</v>
      </c>
      <c r="L75" s="18">
        <f>MAX(AVERAGE(I75:I78),AVERAGE(I76:I79),AVERAGE(I77:I80),AVERAGE(I78:I81),AVERAGE(I79:I82),AVERAGE(I80:I83))</f>
        <v>13.142215447154472</v>
      </c>
      <c r="M75" s="19">
        <v>43575</v>
      </c>
      <c r="N75" s="11" t="str">
        <f t="shared" si="5"/>
        <v/>
      </c>
    </row>
    <row r="76" spans="1:14" x14ac:dyDescent="0.35">
      <c r="A76" s="19">
        <v>43575</v>
      </c>
      <c r="B76" s="20">
        <v>14</v>
      </c>
      <c r="C76" s="17">
        <v>-1.0699999999999999E-2</v>
      </c>
      <c r="D76" s="28">
        <f>VLOOKUP(A76,'[1]Gas Price'!$B$2:$C$216,2,FALSE)</f>
        <v>2.46</v>
      </c>
      <c r="E76" s="12">
        <f t="shared" si="3"/>
        <v>-4.3495934959349595E-3</v>
      </c>
      <c r="G76" s="19">
        <v>43575</v>
      </c>
      <c r="H76" s="20">
        <v>14</v>
      </c>
      <c r="I76" s="12">
        <f t="shared" si="4"/>
        <v>-4.3495934959349595E-3</v>
      </c>
      <c r="K76" s="18"/>
      <c r="L76" s="18"/>
      <c r="M76" s="19">
        <v>43575</v>
      </c>
      <c r="N76" s="11" t="str">
        <f t="shared" si="5"/>
        <v/>
      </c>
    </row>
    <row r="77" spans="1:14" x14ac:dyDescent="0.35">
      <c r="A77" s="19">
        <v>43575</v>
      </c>
      <c r="B77" s="20">
        <v>15</v>
      </c>
      <c r="C77" s="17">
        <v>-0.1061</v>
      </c>
      <c r="D77" s="28">
        <f>VLOOKUP(A77,'[1]Gas Price'!$B$2:$C$216,2,FALSE)</f>
        <v>2.46</v>
      </c>
      <c r="E77" s="12">
        <f t="shared" si="3"/>
        <v>-4.3130081300813007E-2</v>
      </c>
      <c r="G77" s="19">
        <v>43575</v>
      </c>
      <c r="H77" s="20">
        <v>15</v>
      </c>
      <c r="I77" s="12">
        <f t="shared" si="4"/>
        <v>-4.3130081300813007E-2</v>
      </c>
      <c r="K77" s="18"/>
      <c r="L77" s="18"/>
      <c r="M77" s="19">
        <v>43575</v>
      </c>
      <c r="N77" s="11" t="str">
        <f t="shared" si="5"/>
        <v/>
      </c>
    </row>
    <row r="78" spans="1:14" x14ac:dyDescent="0.35">
      <c r="A78" s="19">
        <v>43575</v>
      </c>
      <c r="B78" s="20">
        <v>16</v>
      </c>
      <c r="C78" s="17">
        <v>-1.0500000000000001E-2</v>
      </c>
      <c r="D78" s="28">
        <f>VLOOKUP(A78,'[1]Gas Price'!$B$2:$C$216,2,FALSE)</f>
        <v>2.46</v>
      </c>
      <c r="E78" s="12">
        <f t="shared" si="3"/>
        <v>-4.2682926829268296E-3</v>
      </c>
      <c r="G78" s="19">
        <v>43575</v>
      </c>
      <c r="H78" s="20">
        <v>16</v>
      </c>
      <c r="I78" s="12">
        <f t="shared" si="4"/>
        <v>-4.2682926829268296E-3</v>
      </c>
      <c r="K78" s="18"/>
      <c r="L78" s="18"/>
      <c r="M78" s="19">
        <v>43575</v>
      </c>
      <c r="N78" s="11" t="str">
        <f t="shared" si="5"/>
        <v/>
      </c>
    </row>
    <row r="79" spans="1:14" x14ac:dyDescent="0.35">
      <c r="A79" s="19">
        <v>43575</v>
      </c>
      <c r="B79" s="20">
        <v>17</v>
      </c>
      <c r="C79" s="17">
        <v>-1.03E-2</v>
      </c>
      <c r="D79" s="28">
        <f>VLOOKUP(A79,'[1]Gas Price'!$B$2:$C$216,2,FALSE)</f>
        <v>2.46</v>
      </c>
      <c r="E79" s="12">
        <f t="shared" si="3"/>
        <v>-4.1869918699186997E-3</v>
      </c>
      <c r="G79" s="19">
        <v>43575</v>
      </c>
      <c r="H79" s="20">
        <v>17</v>
      </c>
      <c r="I79" s="12">
        <f t="shared" si="4"/>
        <v>-4.1869918699186997E-3</v>
      </c>
      <c r="K79" s="18"/>
      <c r="L79" s="18"/>
      <c r="M79" s="19">
        <v>43575</v>
      </c>
      <c r="N79" s="11" t="str">
        <f t="shared" si="5"/>
        <v/>
      </c>
    </row>
    <row r="80" spans="1:14" x14ac:dyDescent="0.35">
      <c r="A80" s="19">
        <v>43575</v>
      </c>
      <c r="B80" s="20">
        <v>18</v>
      </c>
      <c r="C80" s="17">
        <v>10.2027</v>
      </c>
      <c r="D80" s="28">
        <f>VLOOKUP(A80,'[1]Gas Price'!$B$2:$C$216,2,FALSE)</f>
        <v>2.46</v>
      </c>
      <c r="E80" s="12">
        <f t="shared" si="3"/>
        <v>4.1474390243902439</v>
      </c>
      <c r="G80" s="19">
        <v>43575</v>
      </c>
      <c r="H80" s="20">
        <v>18</v>
      </c>
      <c r="I80" s="12">
        <f t="shared" si="4"/>
        <v>4.1474390243902439</v>
      </c>
      <c r="K80" s="18"/>
      <c r="L80" s="18"/>
      <c r="M80" s="19">
        <v>43575</v>
      </c>
      <c r="N80" s="11" t="str">
        <f t="shared" si="5"/>
        <v/>
      </c>
    </row>
    <row r="81" spans="1:14" x14ac:dyDescent="0.35">
      <c r="A81" s="19">
        <v>43575</v>
      </c>
      <c r="B81" s="20">
        <v>19</v>
      </c>
      <c r="C81" s="17">
        <v>26.579000000000001</v>
      </c>
      <c r="D81" s="28">
        <f>VLOOKUP(A81,'[1]Gas Price'!$B$2:$C$216,2,FALSE)</f>
        <v>2.46</v>
      </c>
      <c r="E81" s="12">
        <f t="shared" si="3"/>
        <v>10.804471544715447</v>
      </c>
      <c r="G81" s="19">
        <v>43575</v>
      </c>
      <c r="H81" s="20">
        <v>19</v>
      </c>
      <c r="I81" s="12">
        <f t="shared" si="4"/>
        <v>10.804471544715447</v>
      </c>
      <c r="K81" s="18"/>
      <c r="L81" s="18"/>
      <c r="M81" s="19">
        <v>43575</v>
      </c>
      <c r="N81" s="11" t="str">
        <f t="shared" si="5"/>
        <v/>
      </c>
    </row>
    <row r="82" spans="1:14" x14ac:dyDescent="0.35">
      <c r="A82" s="19">
        <v>43575</v>
      </c>
      <c r="B82" s="20">
        <v>20</v>
      </c>
      <c r="C82" s="17">
        <v>44.825099999999999</v>
      </c>
      <c r="D82" s="28">
        <f>VLOOKUP(A82,'[1]Gas Price'!$B$2:$C$216,2,FALSE)</f>
        <v>2.46</v>
      </c>
      <c r="E82" s="12">
        <f t="shared" si="3"/>
        <v>18.22158536585366</v>
      </c>
      <c r="G82" s="19">
        <v>43575</v>
      </c>
      <c r="H82" s="20">
        <v>20</v>
      </c>
      <c r="I82" s="12">
        <f t="shared" si="4"/>
        <v>18.22158536585366</v>
      </c>
      <c r="K82" s="18"/>
      <c r="L82" s="18"/>
      <c r="M82" s="19">
        <v>43575</v>
      </c>
      <c r="N82" s="11" t="str">
        <f t="shared" si="5"/>
        <v/>
      </c>
    </row>
    <row r="83" spans="1:14" x14ac:dyDescent="0.35">
      <c r="A83" s="19">
        <v>43575</v>
      </c>
      <c r="B83" s="20">
        <v>21</v>
      </c>
      <c r="C83" s="17">
        <v>47.712600000000002</v>
      </c>
      <c r="D83" s="28">
        <f>VLOOKUP(A83,'[1]Gas Price'!$B$2:$C$216,2,FALSE)</f>
        <v>2.46</v>
      </c>
      <c r="E83" s="12">
        <f t="shared" si="3"/>
        <v>19.395365853658539</v>
      </c>
      <c r="G83" s="19">
        <v>43575</v>
      </c>
      <c r="H83" s="20">
        <v>21</v>
      </c>
      <c r="I83" s="12">
        <f t="shared" si="4"/>
        <v>19.395365853658539</v>
      </c>
      <c r="K83" s="18"/>
      <c r="L83" s="18"/>
      <c r="M83" s="19">
        <v>43575</v>
      </c>
      <c r="N83" s="11" t="str">
        <f t="shared" si="5"/>
        <v/>
      </c>
    </row>
    <row r="84" spans="1:14" x14ac:dyDescent="0.35">
      <c r="A84" s="19">
        <v>43576</v>
      </c>
      <c r="B84" s="20">
        <v>13</v>
      </c>
      <c r="C84" s="17">
        <v>-10.0829</v>
      </c>
      <c r="D84" s="28">
        <f>VLOOKUP(A84,'[1]Gas Price'!$B$2:$C$216,2,FALSE)</f>
        <v>2.46</v>
      </c>
      <c r="E84" s="12">
        <f t="shared" si="3"/>
        <v>-4.0987398373983739</v>
      </c>
      <c r="G84" s="19">
        <v>43576</v>
      </c>
      <c r="H84" s="20">
        <v>13</v>
      </c>
      <c r="I84" s="12">
        <f t="shared" si="4"/>
        <v>-4.0987398373983739</v>
      </c>
      <c r="J84" s="18">
        <f>MAX(AVERAGE(I84:I85),AVERAGE(I85:I86),AVERAGE(I86:I87),AVERAGE(I87:I88),AVERAGE(I88:I89),AVERAGE(I89:I90),AVERAGE(I90:I91),AVERAGE(I91:I92))</f>
        <v>15.775020325203252</v>
      </c>
      <c r="K84" s="18">
        <f>MAX(AVERAGE(I84:I86),AVERAGE(I85:I87),AVERAGE(I86:I88),AVERAGE(I87:I89),AVERAGE(I88:I90),AVERAGE(I89:I91),AVERAGE(I90:I92))</f>
        <v>13.00470189701897</v>
      </c>
      <c r="L84" s="18">
        <f>MAX(AVERAGE(I84:I87),AVERAGE(I85:I88),AVERAGE(I86:I89),AVERAGE(I87:I90),AVERAGE(I88:I91),AVERAGE(I89:I92))</f>
        <v>9.8789939024390243</v>
      </c>
      <c r="M84" s="19">
        <v>43576</v>
      </c>
      <c r="N84" s="11" t="str">
        <f t="shared" si="5"/>
        <v/>
      </c>
    </row>
    <row r="85" spans="1:14" x14ac:dyDescent="0.35">
      <c r="A85" s="19">
        <v>43576</v>
      </c>
      <c r="B85" s="20">
        <v>14</v>
      </c>
      <c r="C85" s="17">
        <v>-10.071</v>
      </c>
      <c r="D85" s="28">
        <f>VLOOKUP(A85,'[1]Gas Price'!$B$2:$C$216,2,FALSE)</f>
        <v>2.46</v>
      </c>
      <c r="E85" s="12">
        <f t="shared" si="3"/>
        <v>-4.0939024390243901</v>
      </c>
      <c r="G85" s="19">
        <v>43576</v>
      </c>
      <c r="H85" s="20">
        <v>14</v>
      </c>
      <c r="I85" s="12">
        <f t="shared" si="4"/>
        <v>-4.0939024390243901</v>
      </c>
      <c r="K85" s="18"/>
      <c r="L85" s="18"/>
      <c r="M85" s="19">
        <v>43576</v>
      </c>
      <c r="N85" s="11" t="str">
        <f t="shared" si="5"/>
        <v/>
      </c>
    </row>
    <row r="86" spans="1:14" x14ac:dyDescent="0.35">
      <c r="A86" s="19">
        <v>43576</v>
      </c>
      <c r="B86" s="20">
        <v>15</v>
      </c>
      <c r="C86" s="17">
        <v>-10.6233</v>
      </c>
      <c r="D86" s="28">
        <f>VLOOKUP(A86,'[1]Gas Price'!$B$2:$C$216,2,FALSE)</f>
        <v>2.46</v>
      </c>
      <c r="E86" s="12">
        <f t="shared" si="3"/>
        <v>-4.3184146341463414</v>
      </c>
      <c r="G86" s="19">
        <v>43576</v>
      </c>
      <c r="H86" s="20">
        <v>15</v>
      </c>
      <c r="I86" s="12">
        <f t="shared" si="4"/>
        <v>-4.3184146341463414</v>
      </c>
      <c r="K86" s="18"/>
      <c r="L86" s="18"/>
      <c r="M86" s="19">
        <v>43576</v>
      </c>
      <c r="N86" s="11" t="str">
        <f t="shared" si="5"/>
        <v/>
      </c>
    </row>
    <row r="87" spans="1:14" x14ac:dyDescent="0.35">
      <c r="A87" s="19">
        <v>43576</v>
      </c>
      <c r="B87" s="20">
        <v>16</v>
      </c>
      <c r="C87" s="17">
        <v>-6.1974999999999998</v>
      </c>
      <c r="D87" s="28">
        <f>VLOOKUP(A87,'[1]Gas Price'!$B$2:$C$216,2,FALSE)</f>
        <v>2.46</v>
      </c>
      <c r="E87" s="12">
        <f t="shared" si="3"/>
        <v>-2.5193089430894307</v>
      </c>
      <c r="G87" s="19">
        <v>43576</v>
      </c>
      <c r="H87" s="20">
        <v>16</v>
      </c>
      <c r="I87" s="12">
        <f t="shared" si="4"/>
        <v>-2.5193089430894307</v>
      </c>
      <c r="K87" s="18"/>
      <c r="L87" s="18"/>
      <c r="M87" s="19">
        <v>43576</v>
      </c>
      <c r="N87" s="11" t="str">
        <f t="shared" si="5"/>
        <v/>
      </c>
    </row>
    <row r="88" spans="1:14" x14ac:dyDescent="0.35">
      <c r="A88" s="19">
        <v>43576</v>
      </c>
      <c r="B88" s="20">
        <v>17</v>
      </c>
      <c r="C88" s="17">
        <v>-0.1017</v>
      </c>
      <c r="D88" s="28">
        <f>VLOOKUP(A88,'[1]Gas Price'!$B$2:$C$216,2,FALSE)</f>
        <v>2.46</v>
      </c>
      <c r="E88" s="12">
        <f t="shared" si="3"/>
        <v>-4.1341463414634148E-2</v>
      </c>
      <c r="G88" s="19">
        <v>43576</v>
      </c>
      <c r="H88" s="20">
        <v>17</v>
      </c>
      <c r="I88" s="12">
        <f t="shared" si="4"/>
        <v>-4.1341463414634148E-2</v>
      </c>
      <c r="K88" s="18"/>
      <c r="L88" s="18"/>
      <c r="M88" s="19">
        <v>43576</v>
      </c>
      <c r="N88" s="11" t="str">
        <f t="shared" si="5"/>
        <v/>
      </c>
    </row>
    <row r="89" spans="1:14" x14ac:dyDescent="0.35">
      <c r="A89" s="19">
        <v>43576</v>
      </c>
      <c r="B89" s="20">
        <v>18</v>
      </c>
      <c r="C89" s="17">
        <v>1.2345999999999999</v>
      </c>
      <c r="D89" s="28">
        <f>VLOOKUP(A89,'[1]Gas Price'!$B$2:$C$216,2,FALSE)</f>
        <v>2.46</v>
      </c>
      <c r="E89" s="12">
        <f t="shared" si="3"/>
        <v>0.50186991869918696</v>
      </c>
      <c r="G89" s="19">
        <v>43576</v>
      </c>
      <c r="H89" s="20">
        <v>18</v>
      </c>
      <c r="I89" s="12">
        <f t="shared" si="4"/>
        <v>0.50186991869918696</v>
      </c>
      <c r="K89" s="18"/>
      <c r="L89" s="18"/>
      <c r="M89" s="19">
        <v>43576</v>
      </c>
      <c r="N89" s="11" t="str">
        <f t="shared" si="5"/>
        <v/>
      </c>
    </row>
    <row r="90" spans="1:14" x14ac:dyDescent="0.35">
      <c r="A90" s="19">
        <v>43576</v>
      </c>
      <c r="B90" s="20">
        <v>19</v>
      </c>
      <c r="C90" s="17">
        <v>18.361599999999999</v>
      </c>
      <c r="D90" s="28">
        <f>VLOOKUP(A90,'[1]Gas Price'!$B$2:$C$216,2,FALSE)</f>
        <v>2.46</v>
      </c>
      <c r="E90" s="12">
        <f t="shared" si="3"/>
        <v>7.4640650406504063</v>
      </c>
      <c r="G90" s="19">
        <v>43576</v>
      </c>
      <c r="H90" s="20">
        <v>19</v>
      </c>
      <c r="I90" s="12">
        <f t="shared" si="4"/>
        <v>7.4640650406504063</v>
      </c>
      <c r="K90" s="18"/>
      <c r="L90" s="18"/>
      <c r="M90" s="19">
        <v>43576</v>
      </c>
      <c r="N90" s="11" t="str">
        <f t="shared" si="5"/>
        <v/>
      </c>
    </row>
    <row r="91" spans="1:14" x14ac:dyDescent="0.35">
      <c r="A91" s="19">
        <v>43576</v>
      </c>
      <c r="B91" s="20">
        <v>20</v>
      </c>
      <c r="C91" s="17">
        <v>36.4559</v>
      </c>
      <c r="D91" s="28">
        <f>VLOOKUP(A91,'[1]Gas Price'!$B$2:$C$216,2,FALSE)</f>
        <v>2.46</v>
      </c>
      <c r="E91" s="12">
        <f t="shared" si="3"/>
        <v>14.819471544715448</v>
      </c>
      <c r="G91" s="19">
        <v>43576</v>
      </c>
      <c r="H91" s="20">
        <v>20</v>
      </c>
      <c r="I91" s="12">
        <f t="shared" si="4"/>
        <v>14.819471544715448</v>
      </c>
      <c r="K91" s="18"/>
      <c r="L91" s="18"/>
      <c r="M91" s="19">
        <v>43576</v>
      </c>
      <c r="N91" s="11" t="str">
        <f t="shared" si="5"/>
        <v/>
      </c>
    </row>
    <row r="92" spans="1:14" x14ac:dyDescent="0.35">
      <c r="A92" s="19">
        <v>43576</v>
      </c>
      <c r="B92" s="20">
        <v>21</v>
      </c>
      <c r="C92" s="17">
        <v>41.157200000000003</v>
      </c>
      <c r="D92" s="28">
        <f>VLOOKUP(A92,'[1]Gas Price'!$B$2:$C$216,2,FALSE)</f>
        <v>2.46</v>
      </c>
      <c r="E92" s="12">
        <f t="shared" si="3"/>
        <v>16.730569105691057</v>
      </c>
      <c r="G92" s="19">
        <v>43576</v>
      </c>
      <c r="H92" s="20">
        <v>21</v>
      </c>
      <c r="I92" s="12">
        <f t="shared" si="4"/>
        <v>16.730569105691057</v>
      </c>
      <c r="K92" s="18"/>
      <c r="L92" s="18"/>
      <c r="M92" s="19">
        <v>43576</v>
      </c>
      <c r="N92" s="11" t="str">
        <f t="shared" si="5"/>
        <v/>
      </c>
    </row>
    <row r="93" spans="1:14" x14ac:dyDescent="0.35">
      <c r="A93" s="19">
        <v>43577</v>
      </c>
      <c r="B93" s="20">
        <v>13</v>
      </c>
      <c r="C93" s="17">
        <v>5.1867000000000001</v>
      </c>
      <c r="D93" s="28">
        <f>VLOOKUP(A93,'[1]Gas Price'!$B$2:$C$216,2,FALSE)</f>
        <v>2.06</v>
      </c>
      <c r="E93" s="12">
        <f t="shared" si="3"/>
        <v>2.5178155339805826</v>
      </c>
      <c r="G93" s="19">
        <v>43577</v>
      </c>
      <c r="H93" s="20">
        <v>13</v>
      </c>
      <c r="I93" s="12">
        <f t="shared" si="4"/>
        <v>2.5178155339805826</v>
      </c>
      <c r="J93" s="18">
        <f>MAX(AVERAGE(I93:I94),AVERAGE(I94:I95),AVERAGE(I95:I96),AVERAGE(I96:I97),AVERAGE(I97:I98),AVERAGE(I98:I99),AVERAGE(I99:I100),AVERAGE(I100:I101))</f>
        <v>28.28296116504854</v>
      </c>
      <c r="K93" s="18">
        <f>MAX(AVERAGE(I93:I95),AVERAGE(I94:I96),AVERAGE(I95:I97),AVERAGE(I96:I98),AVERAGE(I97:I99),AVERAGE(I98:I100),AVERAGE(I99:I101))</f>
        <v>24.713851132686084</v>
      </c>
      <c r="L93" s="18">
        <f>MAX(AVERAGE(I93:I96),AVERAGE(I94:I97),AVERAGE(I95:I98),AVERAGE(I96:I99),AVERAGE(I97:I100),AVERAGE(I98:I101))</f>
        <v>21.20010922330097</v>
      </c>
      <c r="M93" s="19">
        <v>43577</v>
      </c>
      <c r="N93" s="11" t="str">
        <f t="shared" si="5"/>
        <v/>
      </c>
    </row>
    <row r="94" spans="1:14" x14ac:dyDescent="0.35">
      <c r="A94" s="19">
        <v>43577</v>
      </c>
      <c r="B94" s="20">
        <v>14</v>
      </c>
      <c r="C94" s="17">
        <v>4.8676000000000004</v>
      </c>
      <c r="D94" s="28">
        <f>VLOOKUP(A94,'[1]Gas Price'!$B$2:$C$216,2,FALSE)</f>
        <v>2.06</v>
      </c>
      <c r="E94" s="12">
        <f t="shared" si="3"/>
        <v>2.3629126213592233</v>
      </c>
      <c r="G94" s="19">
        <v>43577</v>
      </c>
      <c r="H94" s="20">
        <v>14</v>
      </c>
      <c r="I94" s="12">
        <f t="shared" si="4"/>
        <v>2.3629126213592233</v>
      </c>
      <c r="K94" s="18"/>
      <c r="L94" s="18"/>
      <c r="M94" s="19">
        <v>43577</v>
      </c>
      <c r="N94" s="11" t="str">
        <f t="shared" si="5"/>
        <v/>
      </c>
    </row>
    <row r="95" spans="1:14" x14ac:dyDescent="0.35">
      <c r="A95" s="19">
        <v>43577</v>
      </c>
      <c r="B95" s="20">
        <v>15</v>
      </c>
      <c r="C95" s="17">
        <v>7.9257</v>
      </c>
      <c r="D95" s="28">
        <f>VLOOKUP(A95,'[1]Gas Price'!$B$2:$C$216,2,FALSE)</f>
        <v>2.06</v>
      </c>
      <c r="E95" s="12">
        <f t="shared" si="3"/>
        <v>3.8474271844660195</v>
      </c>
      <c r="G95" s="19">
        <v>43577</v>
      </c>
      <c r="H95" s="20">
        <v>15</v>
      </c>
      <c r="I95" s="12">
        <f t="shared" si="4"/>
        <v>3.8474271844660195</v>
      </c>
      <c r="K95" s="18"/>
      <c r="L95" s="18"/>
      <c r="M95" s="19">
        <v>43577</v>
      </c>
      <c r="N95" s="11" t="str">
        <f t="shared" si="5"/>
        <v/>
      </c>
    </row>
    <row r="96" spans="1:14" x14ac:dyDescent="0.35">
      <c r="A96" s="19">
        <v>43577</v>
      </c>
      <c r="B96" s="20">
        <v>16</v>
      </c>
      <c r="C96" s="17">
        <v>16.003699999999998</v>
      </c>
      <c r="D96" s="28">
        <f>VLOOKUP(A96,'[1]Gas Price'!$B$2:$C$216,2,FALSE)</f>
        <v>2.06</v>
      </c>
      <c r="E96" s="12">
        <f t="shared" si="3"/>
        <v>7.7687864077669895</v>
      </c>
      <c r="G96" s="19">
        <v>43577</v>
      </c>
      <c r="H96" s="20">
        <v>16</v>
      </c>
      <c r="I96" s="12">
        <f t="shared" si="4"/>
        <v>7.7687864077669895</v>
      </c>
      <c r="K96" s="18"/>
      <c r="L96" s="18"/>
      <c r="M96" s="19">
        <v>43577</v>
      </c>
      <c r="N96" s="11" t="str">
        <f t="shared" si="5"/>
        <v/>
      </c>
    </row>
    <row r="97" spans="1:14" x14ac:dyDescent="0.35">
      <c r="A97" s="19">
        <v>43577</v>
      </c>
      <c r="B97" s="20">
        <v>17</v>
      </c>
      <c r="C97" s="17">
        <v>13.7971</v>
      </c>
      <c r="D97" s="28">
        <f>VLOOKUP(A97,'[1]Gas Price'!$B$2:$C$216,2,FALSE)</f>
        <v>2.06</v>
      </c>
      <c r="E97" s="12">
        <f t="shared" si="3"/>
        <v>6.6976213592233007</v>
      </c>
      <c r="G97" s="19">
        <v>43577</v>
      </c>
      <c r="H97" s="20">
        <v>17</v>
      </c>
      <c r="I97" s="12">
        <f t="shared" si="4"/>
        <v>6.6976213592233007</v>
      </c>
      <c r="K97" s="18"/>
      <c r="L97" s="18"/>
      <c r="M97" s="19">
        <v>43577</v>
      </c>
      <c r="N97" s="11" t="str">
        <f t="shared" si="5"/>
        <v/>
      </c>
    </row>
    <row r="98" spans="1:14" x14ac:dyDescent="0.35">
      <c r="A98" s="19">
        <v>43577</v>
      </c>
      <c r="B98" s="20">
        <v>18</v>
      </c>
      <c r="C98" s="17">
        <v>21.9573</v>
      </c>
      <c r="D98" s="28">
        <f>VLOOKUP(A98,'[1]Gas Price'!$B$2:$C$216,2,FALSE)</f>
        <v>2.06</v>
      </c>
      <c r="E98" s="12">
        <f t="shared" si="3"/>
        <v>10.658883495145631</v>
      </c>
      <c r="G98" s="19">
        <v>43577</v>
      </c>
      <c r="H98" s="20">
        <v>18</v>
      </c>
      <c r="I98" s="12">
        <f t="shared" si="4"/>
        <v>10.658883495145631</v>
      </c>
      <c r="K98" s="18"/>
      <c r="L98" s="18"/>
      <c r="M98" s="19">
        <v>43577</v>
      </c>
      <c r="N98" s="11" t="str">
        <f t="shared" si="5"/>
        <v/>
      </c>
    </row>
    <row r="99" spans="1:14" x14ac:dyDescent="0.35">
      <c r="A99" s="19">
        <v>43577</v>
      </c>
      <c r="B99" s="20">
        <v>19</v>
      </c>
      <c r="C99" s="17">
        <v>36.205800000000004</v>
      </c>
      <c r="D99" s="28">
        <f>VLOOKUP(A99,'[1]Gas Price'!$B$2:$C$216,2,FALSE)</f>
        <v>2.06</v>
      </c>
      <c r="E99" s="12">
        <f t="shared" si="3"/>
        <v>17.575631067961165</v>
      </c>
      <c r="G99" s="19">
        <v>43577</v>
      </c>
      <c r="H99" s="20">
        <v>19</v>
      </c>
      <c r="I99" s="12">
        <f t="shared" si="4"/>
        <v>17.575631067961165</v>
      </c>
      <c r="K99" s="18"/>
      <c r="L99" s="18"/>
      <c r="M99" s="19">
        <v>43577</v>
      </c>
      <c r="N99" s="11" t="str">
        <f t="shared" si="5"/>
        <v/>
      </c>
    </row>
    <row r="100" spans="1:14" x14ac:dyDescent="0.35">
      <c r="A100" s="19">
        <v>43577</v>
      </c>
      <c r="B100" s="20">
        <v>20</v>
      </c>
      <c r="C100" s="17">
        <v>60.533099999999997</v>
      </c>
      <c r="D100" s="28">
        <f>VLOOKUP(A100,'[1]Gas Price'!$B$2:$C$216,2,FALSE)</f>
        <v>2.06</v>
      </c>
      <c r="E100" s="12">
        <f t="shared" si="3"/>
        <v>29.384999999999998</v>
      </c>
      <c r="G100" s="19">
        <v>43577</v>
      </c>
      <c r="H100" s="20">
        <v>20</v>
      </c>
      <c r="I100" s="12">
        <f t="shared" si="4"/>
        <v>29.384999999999998</v>
      </c>
      <c r="K100" s="18"/>
      <c r="L100" s="18"/>
      <c r="M100" s="19">
        <v>43577</v>
      </c>
      <c r="N100" s="11" t="str">
        <f t="shared" si="5"/>
        <v/>
      </c>
    </row>
    <row r="101" spans="1:14" x14ac:dyDescent="0.35">
      <c r="A101" s="19">
        <v>43577</v>
      </c>
      <c r="B101" s="20">
        <v>21</v>
      </c>
      <c r="C101" s="17">
        <v>55.992699999999999</v>
      </c>
      <c r="D101" s="28">
        <f>VLOOKUP(A101,'[1]Gas Price'!$B$2:$C$216,2,FALSE)</f>
        <v>2.06</v>
      </c>
      <c r="E101" s="12">
        <f t="shared" si="3"/>
        <v>27.180922330097086</v>
      </c>
      <c r="G101" s="19">
        <v>43577</v>
      </c>
      <c r="H101" s="20">
        <v>21</v>
      </c>
      <c r="I101" s="12">
        <f t="shared" si="4"/>
        <v>27.180922330097086</v>
      </c>
      <c r="K101" s="18"/>
      <c r="L101" s="18"/>
      <c r="M101" s="19">
        <v>43577</v>
      </c>
      <c r="N101" s="11" t="str">
        <f t="shared" si="5"/>
        <v/>
      </c>
    </row>
    <row r="102" spans="1:14" x14ac:dyDescent="0.35">
      <c r="A102" s="19">
        <v>43578</v>
      </c>
      <c r="B102" s="20">
        <v>13</v>
      </c>
      <c r="C102" s="17">
        <v>10.4763</v>
      </c>
      <c r="D102" s="28">
        <f>VLOOKUP(A102,'[1]Gas Price'!$B$2:$C$216,2,FALSE)</f>
        <v>2.2149999999999999</v>
      </c>
      <c r="E102" s="12">
        <f t="shared" si="3"/>
        <v>4.7297065462753958</v>
      </c>
      <c r="G102" s="19">
        <v>43578</v>
      </c>
      <c r="H102" s="20">
        <v>13</v>
      </c>
      <c r="I102" s="12">
        <f t="shared" si="4"/>
        <v>4.7297065462753958</v>
      </c>
      <c r="J102" s="18">
        <f>MAX(AVERAGE(I102:I103),AVERAGE(I103:I104),AVERAGE(I104:I105),AVERAGE(I105:I106),AVERAGE(I106:I107),AVERAGE(I107:I108),AVERAGE(I108:I109),AVERAGE(I109:I110))</f>
        <v>29.694808126410837</v>
      </c>
      <c r="K102" s="18">
        <f>MAX(AVERAGE(I102:I104),AVERAGE(I103:I105),AVERAGE(I104:I106),AVERAGE(I105:I107),AVERAGE(I106:I108),AVERAGE(I107:I109),AVERAGE(I108:I110))</f>
        <v>25.970579382994732</v>
      </c>
      <c r="L102" s="18">
        <f>MAX(AVERAGE(I102:I105),AVERAGE(I103:I106),AVERAGE(I104:I107),AVERAGE(I105:I108),AVERAGE(I106:I109),AVERAGE(I107:I110))</f>
        <v>22.387336343115123</v>
      </c>
      <c r="M102" s="19">
        <v>43578</v>
      </c>
      <c r="N102" s="11" t="str">
        <f t="shared" si="5"/>
        <v/>
      </c>
    </row>
    <row r="103" spans="1:14" x14ac:dyDescent="0.35">
      <c r="A103" s="19">
        <v>43578</v>
      </c>
      <c r="B103" s="20">
        <v>14</v>
      </c>
      <c r="C103" s="17">
        <v>14.1494</v>
      </c>
      <c r="D103" s="28">
        <f>VLOOKUP(A103,'[1]Gas Price'!$B$2:$C$216,2,FALSE)</f>
        <v>2.2149999999999999</v>
      </c>
      <c r="E103" s="12">
        <f t="shared" si="3"/>
        <v>6.3879909706546281</v>
      </c>
      <c r="G103" s="19">
        <v>43578</v>
      </c>
      <c r="H103" s="20">
        <v>14</v>
      </c>
      <c r="I103" s="12">
        <f t="shared" si="4"/>
        <v>6.3879909706546281</v>
      </c>
      <c r="K103" s="18"/>
      <c r="L103" s="18"/>
      <c r="M103" s="19">
        <v>43578</v>
      </c>
      <c r="N103" s="11" t="str">
        <f t="shared" si="5"/>
        <v/>
      </c>
    </row>
    <row r="104" spans="1:14" x14ac:dyDescent="0.35">
      <c r="A104" s="19">
        <v>43578</v>
      </c>
      <c r="B104" s="20">
        <v>15</v>
      </c>
      <c r="C104" s="17">
        <v>17.405200000000001</v>
      </c>
      <c r="D104" s="28">
        <f>VLOOKUP(A104,'[1]Gas Price'!$B$2:$C$216,2,FALSE)</f>
        <v>2.2149999999999999</v>
      </c>
      <c r="E104" s="12">
        <f t="shared" si="3"/>
        <v>7.8578781038374723</v>
      </c>
      <c r="G104" s="19">
        <v>43578</v>
      </c>
      <c r="H104" s="20">
        <v>15</v>
      </c>
      <c r="I104" s="12">
        <f t="shared" si="4"/>
        <v>7.8578781038374723</v>
      </c>
      <c r="K104" s="18"/>
      <c r="L104" s="18"/>
      <c r="M104" s="19">
        <v>43578</v>
      </c>
      <c r="N104" s="11" t="str">
        <f t="shared" si="5"/>
        <v/>
      </c>
    </row>
    <row r="105" spans="1:14" x14ac:dyDescent="0.35">
      <c r="A105" s="19">
        <v>43578</v>
      </c>
      <c r="B105" s="20">
        <v>16</v>
      </c>
      <c r="C105" s="17">
        <v>18.980699999999999</v>
      </c>
      <c r="D105" s="28">
        <f>VLOOKUP(A105,'[1]Gas Price'!$B$2:$C$216,2,FALSE)</f>
        <v>2.2149999999999999</v>
      </c>
      <c r="E105" s="12">
        <f t="shared" si="3"/>
        <v>8.5691647855530473</v>
      </c>
      <c r="G105" s="19">
        <v>43578</v>
      </c>
      <c r="H105" s="20">
        <v>16</v>
      </c>
      <c r="I105" s="12">
        <f t="shared" si="4"/>
        <v>8.5691647855530473</v>
      </c>
      <c r="K105" s="18"/>
      <c r="L105" s="18"/>
      <c r="M105" s="19">
        <v>43578</v>
      </c>
      <c r="N105" s="11" t="str">
        <f t="shared" si="5"/>
        <v/>
      </c>
    </row>
    <row r="106" spans="1:14" x14ac:dyDescent="0.35">
      <c r="A106" s="19">
        <v>43578</v>
      </c>
      <c r="B106" s="20">
        <v>17</v>
      </c>
      <c r="C106" s="17">
        <v>19.346399999999999</v>
      </c>
      <c r="D106" s="28">
        <f>VLOOKUP(A106,'[1]Gas Price'!$B$2:$C$216,2,FALSE)</f>
        <v>2.2149999999999999</v>
      </c>
      <c r="E106" s="12">
        <f t="shared" si="3"/>
        <v>8.7342663656884874</v>
      </c>
      <c r="G106" s="19">
        <v>43578</v>
      </c>
      <c r="H106" s="20">
        <v>17</v>
      </c>
      <c r="I106" s="12">
        <f t="shared" si="4"/>
        <v>8.7342663656884874</v>
      </c>
      <c r="K106" s="18"/>
      <c r="L106" s="18"/>
      <c r="M106" s="19">
        <v>43578</v>
      </c>
      <c r="N106" s="11" t="str">
        <f t="shared" si="5"/>
        <v/>
      </c>
    </row>
    <row r="107" spans="1:14" x14ac:dyDescent="0.35">
      <c r="A107" s="19">
        <v>43578</v>
      </c>
      <c r="B107" s="20">
        <v>18</v>
      </c>
      <c r="C107" s="17">
        <v>25.7773</v>
      </c>
      <c r="D107" s="28">
        <f>VLOOKUP(A107,'[1]Gas Price'!$B$2:$C$216,2,FALSE)</f>
        <v>2.2149999999999999</v>
      </c>
      <c r="E107" s="12">
        <f t="shared" si="3"/>
        <v>11.6376072234763</v>
      </c>
      <c r="G107" s="19">
        <v>43578</v>
      </c>
      <c r="H107" s="20">
        <v>18</v>
      </c>
      <c r="I107" s="12">
        <f t="shared" si="4"/>
        <v>11.6376072234763</v>
      </c>
      <c r="K107" s="18"/>
      <c r="L107" s="18"/>
      <c r="M107" s="19">
        <v>43578</v>
      </c>
      <c r="N107" s="11" t="str">
        <f t="shared" si="5"/>
        <v/>
      </c>
    </row>
    <row r="108" spans="1:14" x14ac:dyDescent="0.35">
      <c r="A108" s="19">
        <v>43578</v>
      </c>
      <c r="B108" s="20">
        <v>19</v>
      </c>
      <c r="C108" s="17">
        <v>41.026499999999999</v>
      </c>
      <c r="D108" s="28">
        <f>VLOOKUP(A108,'[1]Gas Price'!$B$2:$C$216,2,FALSE)</f>
        <v>2.2149999999999999</v>
      </c>
      <c r="E108" s="12">
        <f t="shared" si="3"/>
        <v>18.522121896162528</v>
      </c>
      <c r="G108" s="19">
        <v>43578</v>
      </c>
      <c r="H108" s="20">
        <v>19</v>
      </c>
      <c r="I108" s="12">
        <f t="shared" si="4"/>
        <v>18.522121896162528</v>
      </c>
      <c r="K108" s="18"/>
      <c r="L108" s="18"/>
      <c r="M108" s="19">
        <v>43578</v>
      </c>
      <c r="N108" s="11" t="str">
        <f t="shared" si="5"/>
        <v/>
      </c>
    </row>
    <row r="109" spans="1:14" x14ac:dyDescent="0.35">
      <c r="A109" s="19">
        <v>43578</v>
      </c>
      <c r="B109" s="20">
        <v>20</v>
      </c>
      <c r="C109" s="17">
        <v>73.992000000000004</v>
      </c>
      <c r="D109" s="28">
        <f>VLOOKUP(A109,'[1]Gas Price'!$B$2:$C$216,2,FALSE)</f>
        <v>2.2149999999999999</v>
      </c>
      <c r="E109" s="12">
        <f t="shared" si="3"/>
        <v>33.404966139954858</v>
      </c>
      <c r="G109" s="19">
        <v>43578</v>
      </c>
      <c r="H109" s="20">
        <v>20</v>
      </c>
      <c r="I109" s="12">
        <f t="shared" si="4"/>
        <v>33.404966139954858</v>
      </c>
      <c r="K109" s="18"/>
      <c r="L109" s="18"/>
      <c r="M109" s="19">
        <v>43578</v>
      </c>
      <c r="N109" s="11" t="str">
        <f t="shared" si="5"/>
        <v/>
      </c>
    </row>
    <row r="110" spans="1:14" x14ac:dyDescent="0.35">
      <c r="A110" s="19">
        <v>43578</v>
      </c>
      <c r="B110" s="20">
        <v>21</v>
      </c>
      <c r="C110" s="17">
        <v>57.555999999999997</v>
      </c>
      <c r="D110" s="28">
        <f>VLOOKUP(A110,'[1]Gas Price'!$B$2:$C$216,2,FALSE)</f>
        <v>2.2149999999999999</v>
      </c>
      <c r="E110" s="12">
        <f t="shared" si="3"/>
        <v>25.984650112866817</v>
      </c>
      <c r="G110" s="19">
        <v>43578</v>
      </c>
      <c r="H110" s="20">
        <v>21</v>
      </c>
      <c r="I110" s="12">
        <f t="shared" si="4"/>
        <v>25.984650112866817</v>
      </c>
      <c r="K110" s="18"/>
      <c r="L110" s="18"/>
      <c r="M110" s="19">
        <v>43578</v>
      </c>
      <c r="N110" s="11" t="str">
        <f t="shared" si="5"/>
        <v/>
      </c>
    </row>
    <row r="111" spans="1:14" x14ac:dyDescent="0.35">
      <c r="A111" s="19">
        <v>43579</v>
      </c>
      <c r="B111" s="20">
        <v>13</v>
      </c>
      <c r="C111" s="17">
        <v>18.808700000000002</v>
      </c>
      <c r="D111" s="28">
        <f>VLOOKUP(A111,'[1]Gas Price'!$B$2:$C$216,2,FALSE)</f>
        <v>2.44</v>
      </c>
      <c r="E111" s="12">
        <f t="shared" si="3"/>
        <v>7.7084836065573779</v>
      </c>
      <c r="G111" s="19">
        <v>43579</v>
      </c>
      <c r="H111" s="20">
        <v>13</v>
      </c>
      <c r="I111" s="12">
        <f t="shared" si="4"/>
        <v>7.7084836065573779</v>
      </c>
      <c r="J111" s="18">
        <f>MAX(AVERAGE(I111:I112),AVERAGE(I112:I113),AVERAGE(I113:I114),AVERAGE(I114:I115),AVERAGE(I115:I116),AVERAGE(I116:I117),AVERAGE(I117:I118),AVERAGE(I118:I119))</f>
        <v>26.85514344262295</v>
      </c>
      <c r="K111" s="18">
        <f>MAX(AVERAGE(I111:I113),AVERAGE(I112:I114),AVERAGE(I113:I115),AVERAGE(I114:I116),AVERAGE(I115:I117),AVERAGE(I116:I118),AVERAGE(I117:I119))</f>
        <v>23.453155737704918</v>
      </c>
      <c r="L111" s="18">
        <f>MAX(AVERAGE(I111:I114),AVERAGE(I112:I115),AVERAGE(I113:I116),AVERAGE(I114:I117),AVERAGE(I115:I118),AVERAGE(I116:I119))</f>
        <v>20.277684426229509</v>
      </c>
      <c r="M111" s="19">
        <v>43579</v>
      </c>
      <c r="N111" s="11" t="str">
        <f t="shared" si="5"/>
        <v/>
      </c>
    </row>
    <row r="112" spans="1:14" x14ac:dyDescent="0.35">
      <c r="A112" s="19">
        <v>43579</v>
      </c>
      <c r="B112" s="20">
        <v>14</v>
      </c>
      <c r="C112" s="17">
        <v>21.767299999999999</v>
      </c>
      <c r="D112" s="28">
        <f>VLOOKUP(A112,'[1]Gas Price'!$B$2:$C$216,2,FALSE)</f>
        <v>2.44</v>
      </c>
      <c r="E112" s="12">
        <f t="shared" si="3"/>
        <v>8.9210245901639347</v>
      </c>
      <c r="G112" s="19">
        <v>43579</v>
      </c>
      <c r="H112" s="20">
        <v>14</v>
      </c>
      <c r="I112" s="12">
        <f t="shared" si="4"/>
        <v>8.9210245901639347</v>
      </c>
      <c r="K112" s="18"/>
      <c r="L112" s="18"/>
      <c r="M112" s="19">
        <v>43579</v>
      </c>
      <c r="N112" s="11" t="str">
        <f t="shared" si="5"/>
        <v/>
      </c>
    </row>
    <row r="113" spans="1:14" x14ac:dyDescent="0.35">
      <c r="A113" s="19">
        <v>43579</v>
      </c>
      <c r="B113" s="20">
        <v>15</v>
      </c>
      <c r="C113" s="17">
        <v>22.623899999999999</v>
      </c>
      <c r="D113" s="28">
        <f>VLOOKUP(A113,'[1]Gas Price'!$B$2:$C$216,2,FALSE)</f>
        <v>2.44</v>
      </c>
      <c r="E113" s="12">
        <f t="shared" si="3"/>
        <v>9.2720901639344255</v>
      </c>
      <c r="G113" s="19">
        <v>43579</v>
      </c>
      <c r="H113" s="20">
        <v>15</v>
      </c>
      <c r="I113" s="12">
        <f t="shared" si="4"/>
        <v>9.2720901639344255</v>
      </c>
      <c r="K113" s="18"/>
      <c r="L113" s="18"/>
      <c r="M113" s="19">
        <v>43579</v>
      </c>
      <c r="N113" s="11" t="str">
        <f t="shared" si="5"/>
        <v/>
      </c>
    </row>
    <row r="114" spans="1:14" x14ac:dyDescent="0.35">
      <c r="A114" s="19">
        <v>43579</v>
      </c>
      <c r="B114" s="20">
        <v>16</v>
      </c>
      <c r="C114" s="17">
        <v>25.234000000000002</v>
      </c>
      <c r="D114" s="28">
        <f>VLOOKUP(A114,'[1]Gas Price'!$B$2:$C$216,2,FALSE)</f>
        <v>2.44</v>
      </c>
      <c r="E114" s="12">
        <f t="shared" si="3"/>
        <v>10.341803278688525</v>
      </c>
      <c r="G114" s="19">
        <v>43579</v>
      </c>
      <c r="H114" s="20">
        <v>16</v>
      </c>
      <c r="I114" s="12">
        <f t="shared" si="4"/>
        <v>10.341803278688525</v>
      </c>
      <c r="K114" s="18"/>
      <c r="L114" s="18"/>
      <c r="M114" s="19">
        <v>43579</v>
      </c>
      <c r="N114" s="11" t="str">
        <f t="shared" si="5"/>
        <v/>
      </c>
    </row>
    <row r="115" spans="1:14" x14ac:dyDescent="0.35">
      <c r="A115" s="19">
        <v>43579</v>
      </c>
      <c r="B115" s="20">
        <v>17</v>
      </c>
      <c r="C115" s="17">
        <v>23.114599999999999</v>
      </c>
      <c r="D115" s="28">
        <f>VLOOKUP(A115,'[1]Gas Price'!$B$2:$C$216,2,FALSE)</f>
        <v>2.44</v>
      </c>
      <c r="E115" s="12">
        <f t="shared" si="3"/>
        <v>9.4731967213114761</v>
      </c>
      <c r="G115" s="19">
        <v>43579</v>
      </c>
      <c r="H115" s="20">
        <v>17</v>
      </c>
      <c r="I115" s="12">
        <f t="shared" si="4"/>
        <v>9.4731967213114761</v>
      </c>
      <c r="K115" s="18"/>
      <c r="L115" s="18"/>
      <c r="M115" s="19">
        <v>43579</v>
      </c>
      <c r="N115" s="11" t="str">
        <f t="shared" si="5"/>
        <v/>
      </c>
    </row>
    <row r="116" spans="1:14" x14ac:dyDescent="0.35">
      <c r="A116" s="19">
        <v>43579</v>
      </c>
      <c r="B116" s="20">
        <v>18</v>
      </c>
      <c r="C116" s="17">
        <v>26.2331</v>
      </c>
      <c r="D116" s="28">
        <f>VLOOKUP(A116,'[1]Gas Price'!$B$2:$C$216,2,FALSE)</f>
        <v>2.44</v>
      </c>
      <c r="E116" s="12">
        <f t="shared" si="3"/>
        <v>10.751270491803279</v>
      </c>
      <c r="G116" s="19">
        <v>43579</v>
      </c>
      <c r="H116" s="20">
        <v>18</v>
      </c>
      <c r="I116" s="12">
        <f t="shared" si="4"/>
        <v>10.751270491803279</v>
      </c>
      <c r="K116" s="18"/>
      <c r="L116" s="18"/>
      <c r="M116" s="19">
        <v>43579</v>
      </c>
      <c r="N116" s="11" t="str">
        <f t="shared" si="5"/>
        <v/>
      </c>
    </row>
    <row r="117" spans="1:14" x14ac:dyDescent="0.35">
      <c r="A117" s="19">
        <v>43579</v>
      </c>
      <c r="B117" s="20">
        <v>19</v>
      </c>
      <c r="C117" s="17">
        <v>40.624000000000002</v>
      </c>
      <c r="D117" s="28">
        <f>VLOOKUP(A117,'[1]Gas Price'!$B$2:$C$216,2,FALSE)</f>
        <v>2.44</v>
      </c>
      <c r="E117" s="12">
        <f t="shared" si="3"/>
        <v>16.649180327868855</v>
      </c>
      <c r="G117" s="19">
        <v>43579</v>
      </c>
      <c r="H117" s="20">
        <v>19</v>
      </c>
      <c r="I117" s="12">
        <f t="shared" si="4"/>
        <v>16.649180327868855</v>
      </c>
      <c r="K117" s="18"/>
      <c r="L117" s="18"/>
      <c r="M117" s="19">
        <v>43579</v>
      </c>
      <c r="N117" s="11" t="str">
        <f t="shared" si="5"/>
        <v/>
      </c>
    </row>
    <row r="118" spans="1:14" x14ac:dyDescent="0.35">
      <c r="A118" s="19">
        <v>43579</v>
      </c>
      <c r="B118" s="20">
        <v>20</v>
      </c>
      <c r="C118" s="17">
        <v>73.884699999999995</v>
      </c>
      <c r="D118" s="28">
        <f>VLOOKUP(A118,'[1]Gas Price'!$B$2:$C$216,2,FALSE)</f>
        <v>2.44</v>
      </c>
      <c r="E118" s="12">
        <f t="shared" si="3"/>
        <v>30.280614754098359</v>
      </c>
      <c r="G118" s="19">
        <v>43579</v>
      </c>
      <c r="H118" s="20">
        <v>20</v>
      </c>
      <c r="I118" s="12">
        <f t="shared" si="4"/>
        <v>30.280614754098359</v>
      </c>
      <c r="K118" s="18"/>
      <c r="L118" s="18"/>
      <c r="M118" s="19">
        <v>43579</v>
      </c>
      <c r="N118" s="11" t="str">
        <f t="shared" si="5"/>
        <v/>
      </c>
    </row>
    <row r="119" spans="1:14" x14ac:dyDescent="0.35">
      <c r="A119" s="19">
        <v>43579</v>
      </c>
      <c r="B119" s="20">
        <v>21</v>
      </c>
      <c r="C119" s="17">
        <v>57.168399999999998</v>
      </c>
      <c r="D119" s="28">
        <f>VLOOKUP(A119,'[1]Gas Price'!$B$2:$C$216,2,FALSE)</f>
        <v>2.44</v>
      </c>
      <c r="E119" s="12">
        <f t="shared" si="3"/>
        <v>23.429672131147541</v>
      </c>
      <c r="G119" s="19">
        <v>43579</v>
      </c>
      <c r="H119" s="20">
        <v>21</v>
      </c>
      <c r="I119" s="12">
        <f t="shared" si="4"/>
        <v>23.429672131147541</v>
      </c>
      <c r="K119" s="18"/>
      <c r="L119" s="18"/>
      <c r="M119" s="19">
        <v>43579</v>
      </c>
      <c r="N119" s="11" t="str">
        <f t="shared" si="5"/>
        <v/>
      </c>
    </row>
    <row r="120" spans="1:14" x14ac:dyDescent="0.35">
      <c r="A120" s="19">
        <v>43580</v>
      </c>
      <c r="B120" s="20">
        <v>13</v>
      </c>
      <c r="C120" s="17">
        <v>18.294699999999999</v>
      </c>
      <c r="D120" s="28">
        <f>VLOOKUP(A120,'[1]Gas Price'!$B$2:$C$216,2,FALSE)</f>
        <v>2.4950000000000001</v>
      </c>
      <c r="E120" s="12">
        <f t="shared" si="3"/>
        <v>7.3325450901803597</v>
      </c>
      <c r="G120" s="19">
        <v>43580</v>
      </c>
      <c r="H120" s="20">
        <v>13</v>
      </c>
      <c r="I120" s="12">
        <f t="shared" si="4"/>
        <v>7.3325450901803597</v>
      </c>
      <c r="J120" s="18">
        <f>MAX(AVERAGE(I120:I121),AVERAGE(I121:I122),AVERAGE(I122:I123),AVERAGE(I123:I124),AVERAGE(I124:I125),AVERAGE(I125:I126),AVERAGE(I126:I127),AVERAGE(I127:I128))</f>
        <v>30.224869739478958</v>
      </c>
      <c r="K120" s="18">
        <f>MAX(AVERAGE(I120:I122),AVERAGE(I121:I123),AVERAGE(I122:I124),AVERAGE(I123:I125),AVERAGE(I124:I126),AVERAGE(I125:I127),AVERAGE(I126:I128))</f>
        <v>26.668871075484304</v>
      </c>
      <c r="L120" s="18">
        <f>MAX(AVERAGE(I120:I123),AVERAGE(I121:I124),AVERAGE(I122:I125),AVERAGE(I123:I126),AVERAGE(I124:I127),AVERAGE(I125:I128))</f>
        <v>22.971833667334671</v>
      </c>
      <c r="M120" s="19">
        <v>43580</v>
      </c>
      <c r="N120" s="11" t="str">
        <f t="shared" si="5"/>
        <v/>
      </c>
    </row>
    <row r="121" spans="1:14" x14ac:dyDescent="0.35">
      <c r="A121" s="19">
        <v>43580</v>
      </c>
      <c r="B121" s="20">
        <v>14</v>
      </c>
      <c r="C121" s="17">
        <v>22.405899999999999</v>
      </c>
      <c r="D121" s="28">
        <f>VLOOKUP(A121,'[1]Gas Price'!$B$2:$C$216,2,FALSE)</f>
        <v>2.4950000000000001</v>
      </c>
      <c r="E121" s="12">
        <f t="shared" si="3"/>
        <v>8.9803206412825638</v>
      </c>
      <c r="G121" s="19">
        <v>43580</v>
      </c>
      <c r="H121" s="20">
        <v>14</v>
      </c>
      <c r="I121" s="12">
        <f t="shared" si="4"/>
        <v>8.9803206412825638</v>
      </c>
      <c r="K121" s="18"/>
      <c r="L121" s="18"/>
      <c r="M121" s="19">
        <v>43580</v>
      </c>
      <c r="N121" s="11" t="str">
        <f t="shared" si="5"/>
        <v/>
      </c>
    </row>
    <row r="122" spans="1:14" x14ac:dyDescent="0.35">
      <c r="A122" s="19">
        <v>43580</v>
      </c>
      <c r="B122" s="20">
        <v>15</v>
      </c>
      <c r="C122" s="17">
        <v>23.720600000000001</v>
      </c>
      <c r="D122" s="28">
        <f>VLOOKUP(A122,'[1]Gas Price'!$B$2:$C$216,2,FALSE)</f>
        <v>2.4950000000000001</v>
      </c>
      <c r="E122" s="12">
        <f t="shared" si="3"/>
        <v>9.5072545090180363</v>
      </c>
      <c r="G122" s="19">
        <v>43580</v>
      </c>
      <c r="H122" s="20">
        <v>15</v>
      </c>
      <c r="I122" s="12">
        <f t="shared" si="4"/>
        <v>9.5072545090180363</v>
      </c>
      <c r="K122" s="18"/>
      <c r="L122" s="18"/>
      <c r="M122" s="19">
        <v>43580</v>
      </c>
      <c r="N122" s="11" t="str">
        <f t="shared" si="5"/>
        <v/>
      </c>
    </row>
    <row r="123" spans="1:14" x14ac:dyDescent="0.35">
      <c r="A123" s="19">
        <v>43580</v>
      </c>
      <c r="B123" s="20">
        <v>16</v>
      </c>
      <c r="C123" s="17">
        <v>23.264199999999999</v>
      </c>
      <c r="D123" s="28">
        <f>VLOOKUP(A123,'[1]Gas Price'!$B$2:$C$216,2,FALSE)</f>
        <v>2.4950000000000001</v>
      </c>
      <c r="E123" s="12">
        <f t="shared" si="3"/>
        <v>9.3243286573146289</v>
      </c>
      <c r="G123" s="19">
        <v>43580</v>
      </c>
      <c r="H123" s="20">
        <v>16</v>
      </c>
      <c r="I123" s="12">
        <f t="shared" si="4"/>
        <v>9.3243286573146289</v>
      </c>
      <c r="K123" s="18"/>
      <c r="L123" s="18"/>
      <c r="M123" s="19">
        <v>43580</v>
      </c>
      <c r="N123" s="11" t="str">
        <f t="shared" si="5"/>
        <v/>
      </c>
    </row>
    <row r="124" spans="1:14" x14ac:dyDescent="0.35">
      <c r="A124" s="19">
        <v>43580</v>
      </c>
      <c r="B124" s="20">
        <v>17</v>
      </c>
      <c r="C124" s="17">
        <v>25.1386</v>
      </c>
      <c r="D124" s="28">
        <f>VLOOKUP(A124,'[1]Gas Price'!$B$2:$C$216,2,FALSE)</f>
        <v>2.4950000000000001</v>
      </c>
      <c r="E124" s="12">
        <f t="shared" si="3"/>
        <v>10.075591182364729</v>
      </c>
      <c r="G124" s="19">
        <v>43580</v>
      </c>
      <c r="H124" s="20">
        <v>17</v>
      </c>
      <c r="I124" s="12">
        <f t="shared" si="4"/>
        <v>10.075591182364729</v>
      </c>
      <c r="K124" s="18"/>
      <c r="L124" s="18"/>
      <c r="M124" s="19">
        <v>43580</v>
      </c>
      <c r="N124" s="11" t="str">
        <f t="shared" si="5"/>
        <v/>
      </c>
    </row>
    <row r="125" spans="1:14" x14ac:dyDescent="0.35">
      <c r="A125" s="19">
        <v>43580</v>
      </c>
      <c r="B125" s="20">
        <v>18</v>
      </c>
      <c r="C125" s="17">
        <v>29.642399999999999</v>
      </c>
      <c r="D125" s="28">
        <f>VLOOKUP(A125,'[1]Gas Price'!$B$2:$C$216,2,FALSE)</f>
        <v>2.4950000000000001</v>
      </c>
      <c r="E125" s="12">
        <f t="shared" si="3"/>
        <v>11.88072144288577</v>
      </c>
      <c r="G125" s="19">
        <v>43580</v>
      </c>
      <c r="H125" s="20">
        <v>18</v>
      </c>
      <c r="I125" s="12">
        <f t="shared" si="4"/>
        <v>11.88072144288577</v>
      </c>
      <c r="K125" s="18"/>
      <c r="L125" s="18"/>
      <c r="M125" s="19">
        <v>43580</v>
      </c>
      <c r="N125" s="11" t="str">
        <f t="shared" si="5"/>
        <v/>
      </c>
    </row>
    <row r="126" spans="1:14" x14ac:dyDescent="0.35">
      <c r="A126" s="19">
        <v>43580</v>
      </c>
      <c r="B126" s="20">
        <v>19</v>
      </c>
      <c r="C126" s="17">
        <v>48.794400000000003</v>
      </c>
      <c r="D126" s="28">
        <f>VLOOKUP(A126,'[1]Gas Price'!$B$2:$C$216,2,FALSE)</f>
        <v>2.4950000000000001</v>
      </c>
      <c r="E126" s="12">
        <f t="shared" si="3"/>
        <v>19.55687374749499</v>
      </c>
      <c r="G126" s="19">
        <v>43580</v>
      </c>
      <c r="H126" s="20">
        <v>19</v>
      </c>
      <c r="I126" s="12">
        <f t="shared" si="4"/>
        <v>19.55687374749499</v>
      </c>
      <c r="K126" s="18"/>
      <c r="L126" s="18"/>
      <c r="M126" s="19">
        <v>43580</v>
      </c>
      <c r="N126" s="11" t="str">
        <f t="shared" si="5"/>
        <v/>
      </c>
    </row>
    <row r="127" spans="1:14" x14ac:dyDescent="0.35">
      <c r="A127" s="19">
        <v>43580</v>
      </c>
      <c r="B127" s="20">
        <v>20</v>
      </c>
      <c r="C127" s="17">
        <v>87.773099999999999</v>
      </c>
      <c r="D127" s="28">
        <f>VLOOKUP(A127,'[1]Gas Price'!$B$2:$C$216,2,FALSE)</f>
        <v>2.4950000000000001</v>
      </c>
      <c r="E127" s="12">
        <f t="shared" si="3"/>
        <v>35.179599198396794</v>
      </c>
      <c r="G127" s="19">
        <v>43580</v>
      </c>
      <c r="H127" s="20">
        <v>20</v>
      </c>
      <c r="I127" s="12">
        <f t="shared" si="4"/>
        <v>35.179599198396794</v>
      </c>
      <c r="K127" s="18"/>
      <c r="L127" s="18"/>
      <c r="M127" s="19">
        <v>43580</v>
      </c>
      <c r="N127" s="11" t="str">
        <f t="shared" si="5"/>
        <v/>
      </c>
    </row>
    <row r="128" spans="1:14" x14ac:dyDescent="0.35">
      <c r="A128" s="19">
        <v>43580</v>
      </c>
      <c r="B128" s="20">
        <v>21</v>
      </c>
      <c r="C128" s="17">
        <v>63.048999999999999</v>
      </c>
      <c r="D128" s="28">
        <f>VLOOKUP(A128,'[1]Gas Price'!$B$2:$C$216,2,FALSE)</f>
        <v>2.4950000000000001</v>
      </c>
      <c r="E128" s="12">
        <f t="shared" si="3"/>
        <v>25.270140280561122</v>
      </c>
      <c r="G128" s="19">
        <v>43580</v>
      </c>
      <c r="H128" s="20">
        <v>21</v>
      </c>
      <c r="I128" s="12">
        <f t="shared" si="4"/>
        <v>25.270140280561122</v>
      </c>
      <c r="K128" s="18"/>
      <c r="L128" s="18"/>
      <c r="M128" s="19">
        <v>43580</v>
      </c>
      <c r="N128" s="11" t="str">
        <f t="shared" si="5"/>
        <v/>
      </c>
    </row>
    <row r="129" spans="1:14" x14ac:dyDescent="0.35">
      <c r="A129" s="19">
        <v>43581</v>
      </c>
      <c r="B129" s="20">
        <v>13</v>
      </c>
      <c r="C129" s="17">
        <v>10.7249</v>
      </c>
      <c r="D129" s="28">
        <f>VLOOKUP(A129,'[1]Gas Price'!$B$2:$C$216,2,FALSE)</f>
        <v>1.7849999999999999</v>
      </c>
      <c r="E129" s="12">
        <f t="shared" si="3"/>
        <v>6.0083473389355744</v>
      </c>
      <c r="G129" s="19">
        <v>43581</v>
      </c>
      <c r="H129" s="20">
        <v>13</v>
      </c>
      <c r="I129" s="12">
        <f t="shared" si="4"/>
        <v>6.0083473389355744</v>
      </c>
      <c r="J129" s="18">
        <f>MAX(AVERAGE(I129:I130),AVERAGE(I130:I131),AVERAGE(I131:I132),AVERAGE(I132:I133),AVERAGE(I133:I134),AVERAGE(I134:I135),AVERAGE(I135:I136),AVERAGE(I136:I137))</f>
        <v>40.693977591036415</v>
      </c>
      <c r="K129" s="18">
        <f>MAX(AVERAGE(I129:I131),AVERAGE(I130:I132),AVERAGE(I131:I133),AVERAGE(I132:I134),AVERAGE(I133:I135),AVERAGE(I134:I136),AVERAGE(I135:I137))</f>
        <v>34.960802987861811</v>
      </c>
      <c r="L129" s="18">
        <f>MAX(AVERAGE(I129:I132),AVERAGE(I130:I133),AVERAGE(I131:I134),AVERAGE(I132:I135),AVERAGE(I133:I136),AVERAGE(I134:I137))</f>
        <v>29.89609243697479</v>
      </c>
      <c r="M129" s="19">
        <v>43581</v>
      </c>
      <c r="N129" s="11">
        <f t="shared" si="5"/>
        <v>43581</v>
      </c>
    </row>
    <row r="130" spans="1:14" x14ac:dyDescent="0.35">
      <c r="A130" s="19">
        <v>43581</v>
      </c>
      <c r="B130" s="20">
        <v>14</v>
      </c>
      <c r="C130" s="17">
        <v>12.6578</v>
      </c>
      <c r="D130" s="28">
        <f>VLOOKUP(A130,'[1]Gas Price'!$B$2:$C$216,2,FALSE)</f>
        <v>1.7849999999999999</v>
      </c>
      <c r="E130" s="12">
        <f t="shared" si="3"/>
        <v>7.0912044817927171</v>
      </c>
      <c r="G130" s="19">
        <v>43581</v>
      </c>
      <c r="H130" s="20">
        <v>14</v>
      </c>
      <c r="I130" s="12">
        <f t="shared" si="4"/>
        <v>7.0912044817927171</v>
      </c>
      <c r="K130" s="18"/>
      <c r="L130" s="18"/>
      <c r="M130" s="19">
        <v>43581</v>
      </c>
      <c r="N130" s="11" t="str">
        <f t="shared" si="5"/>
        <v/>
      </c>
    </row>
    <row r="131" spans="1:14" x14ac:dyDescent="0.35">
      <c r="A131" s="19">
        <v>43581</v>
      </c>
      <c r="B131" s="20">
        <v>15</v>
      </c>
      <c r="C131" s="17">
        <v>14.371600000000001</v>
      </c>
      <c r="D131" s="28">
        <f>VLOOKUP(A131,'[1]Gas Price'!$B$2:$C$216,2,FALSE)</f>
        <v>1.7849999999999999</v>
      </c>
      <c r="E131" s="12">
        <f t="shared" ref="E131:E194" si="6">C131/D131</f>
        <v>8.0513165266106448</v>
      </c>
      <c r="G131" s="19">
        <v>43581</v>
      </c>
      <c r="H131" s="20">
        <v>15</v>
      </c>
      <c r="I131" s="12">
        <f t="shared" ref="I131:I194" si="7">E131</f>
        <v>8.0513165266106448</v>
      </c>
      <c r="K131" s="18"/>
      <c r="L131" s="18"/>
      <c r="M131" s="19">
        <v>43581</v>
      </c>
      <c r="N131" s="11" t="str">
        <f t="shared" ref="N131:N194" si="8">IF(L131="","",IF(OR(L131&gt;=35,K131&gt;=35,J131&gt;=35),M131,""))</f>
        <v/>
      </c>
    </row>
    <row r="132" spans="1:14" x14ac:dyDescent="0.35">
      <c r="A132" s="19">
        <v>43581</v>
      </c>
      <c r="B132" s="20">
        <v>16</v>
      </c>
      <c r="C132" s="17">
        <v>16.306699999999999</v>
      </c>
      <c r="D132" s="28">
        <f>VLOOKUP(A132,'[1]Gas Price'!$B$2:$C$216,2,FALSE)</f>
        <v>1.7849999999999999</v>
      </c>
      <c r="E132" s="12">
        <f t="shared" si="6"/>
        <v>9.1354061624649852</v>
      </c>
      <c r="G132" s="19">
        <v>43581</v>
      </c>
      <c r="H132" s="20">
        <v>16</v>
      </c>
      <c r="I132" s="12">
        <f t="shared" si="7"/>
        <v>9.1354061624649852</v>
      </c>
      <c r="K132" s="18"/>
      <c r="L132" s="18"/>
      <c r="M132" s="19">
        <v>43581</v>
      </c>
      <c r="N132" s="11" t="str">
        <f t="shared" si="8"/>
        <v/>
      </c>
    </row>
    <row r="133" spans="1:14" x14ac:dyDescent="0.35">
      <c r="A133" s="19">
        <v>43581</v>
      </c>
      <c r="B133" s="20">
        <v>17</v>
      </c>
      <c r="C133" s="17">
        <v>18.655100000000001</v>
      </c>
      <c r="D133" s="28">
        <f>VLOOKUP(A133,'[1]Gas Price'!$B$2:$C$216,2,FALSE)</f>
        <v>1.7849999999999999</v>
      </c>
      <c r="E133" s="12">
        <f t="shared" si="6"/>
        <v>10.451036414565827</v>
      </c>
      <c r="G133" s="19">
        <v>43581</v>
      </c>
      <c r="H133" s="20">
        <v>17</v>
      </c>
      <c r="I133" s="12">
        <f t="shared" si="7"/>
        <v>10.451036414565827</v>
      </c>
      <c r="K133" s="18"/>
      <c r="L133" s="18"/>
      <c r="M133" s="19">
        <v>43581</v>
      </c>
      <c r="N133" s="11" t="str">
        <f t="shared" si="8"/>
        <v/>
      </c>
    </row>
    <row r="134" spans="1:14" x14ac:dyDescent="0.35">
      <c r="A134" s="19">
        <v>43581</v>
      </c>
      <c r="B134" s="20">
        <v>18</v>
      </c>
      <c r="C134" s="17">
        <v>26.242999999999999</v>
      </c>
      <c r="D134" s="28">
        <f>VLOOKUP(A134,'[1]Gas Price'!$B$2:$C$216,2,FALSE)</f>
        <v>1.7849999999999999</v>
      </c>
      <c r="E134" s="12">
        <f t="shared" si="6"/>
        <v>14.701960784313725</v>
      </c>
      <c r="G134" s="19">
        <v>43581</v>
      </c>
      <c r="H134" s="20">
        <v>18</v>
      </c>
      <c r="I134" s="12">
        <f t="shared" si="7"/>
        <v>14.701960784313725</v>
      </c>
      <c r="K134" s="18"/>
      <c r="L134" s="18"/>
      <c r="M134" s="19">
        <v>43581</v>
      </c>
      <c r="N134" s="11" t="str">
        <f t="shared" si="8"/>
        <v/>
      </c>
    </row>
    <row r="135" spans="1:14" x14ac:dyDescent="0.35">
      <c r="A135" s="19">
        <v>43581</v>
      </c>
      <c r="B135" s="20">
        <v>19</v>
      </c>
      <c r="C135" s="17">
        <v>41.937600000000003</v>
      </c>
      <c r="D135" s="28">
        <f>VLOOKUP(A135,'[1]Gas Price'!$B$2:$C$216,2,FALSE)</f>
        <v>1.7849999999999999</v>
      </c>
      <c r="E135" s="12">
        <f t="shared" si="6"/>
        <v>23.494453781512608</v>
      </c>
      <c r="G135" s="19">
        <v>43581</v>
      </c>
      <c r="H135" s="20">
        <v>19</v>
      </c>
      <c r="I135" s="12">
        <f t="shared" si="7"/>
        <v>23.494453781512608</v>
      </c>
      <c r="K135" s="18"/>
      <c r="L135" s="18"/>
      <c r="M135" s="19">
        <v>43581</v>
      </c>
      <c r="N135" s="11" t="str">
        <f t="shared" si="8"/>
        <v/>
      </c>
    </row>
    <row r="136" spans="1:14" x14ac:dyDescent="0.35">
      <c r="A136" s="19">
        <v>43581</v>
      </c>
      <c r="B136" s="20">
        <v>20</v>
      </c>
      <c r="C136" s="17">
        <v>81.089500000000001</v>
      </c>
      <c r="D136" s="28">
        <f>VLOOKUP(A136,'[1]Gas Price'!$B$2:$C$216,2,FALSE)</f>
        <v>1.7849999999999999</v>
      </c>
      <c r="E136" s="12">
        <f t="shared" si="6"/>
        <v>45.428291316526611</v>
      </c>
      <c r="G136" s="19">
        <v>43581</v>
      </c>
      <c r="H136" s="20">
        <v>20</v>
      </c>
      <c r="I136" s="12">
        <f t="shared" si="7"/>
        <v>45.428291316526611</v>
      </c>
      <c r="K136" s="18"/>
      <c r="L136" s="18"/>
      <c r="M136" s="19">
        <v>43581</v>
      </c>
      <c r="N136" s="11" t="str">
        <f t="shared" si="8"/>
        <v/>
      </c>
    </row>
    <row r="137" spans="1:14" x14ac:dyDescent="0.35">
      <c r="A137" s="19">
        <v>43581</v>
      </c>
      <c r="B137" s="20">
        <v>21</v>
      </c>
      <c r="C137" s="17">
        <v>64.188000000000002</v>
      </c>
      <c r="D137" s="28">
        <f>VLOOKUP(A137,'[1]Gas Price'!$B$2:$C$216,2,FALSE)</f>
        <v>1.7849999999999999</v>
      </c>
      <c r="E137" s="12">
        <f t="shared" si="6"/>
        <v>35.959663865546219</v>
      </c>
      <c r="G137" s="19">
        <v>43581</v>
      </c>
      <c r="H137" s="20">
        <v>21</v>
      </c>
      <c r="I137" s="12">
        <f t="shared" si="7"/>
        <v>35.959663865546219</v>
      </c>
      <c r="K137" s="18"/>
      <c r="L137" s="18"/>
      <c r="M137" s="19">
        <v>43581</v>
      </c>
      <c r="N137" s="11" t="str">
        <f t="shared" si="8"/>
        <v/>
      </c>
    </row>
    <row r="138" spans="1:14" x14ac:dyDescent="0.35">
      <c r="A138" s="19">
        <v>43582</v>
      </c>
      <c r="B138" s="20">
        <v>13</v>
      </c>
      <c r="C138" s="17">
        <v>0.93110000000000004</v>
      </c>
      <c r="D138" s="28">
        <f>VLOOKUP(A138,'[1]Gas Price'!$B$2:$C$216,2,FALSE)</f>
        <v>1.7849999999999999</v>
      </c>
      <c r="E138" s="12">
        <f t="shared" si="6"/>
        <v>0.52162464985994406</v>
      </c>
      <c r="G138" s="19">
        <v>43582</v>
      </c>
      <c r="H138" s="20">
        <v>13</v>
      </c>
      <c r="I138" s="12">
        <f t="shared" si="7"/>
        <v>0.52162464985994406</v>
      </c>
      <c r="J138" s="18">
        <f>MAX(AVERAGE(I138:I139),AVERAGE(I139:I140),AVERAGE(I140:I141),AVERAGE(I141:I142),AVERAGE(I142:I143),AVERAGE(I143:I144),AVERAGE(I144:I145),AVERAGE(I145:I146))</f>
        <v>28.282380952380954</v>
      </c>
      <c r="K138" s="18">
        <f>MAX(AVERAGE(I138:I140),AVERAGE(I139:I141),AVERAGE(I140:I142),AVERAGE(I141:I143),AVERAGE(I142:I144),AVERAGE(I143:I145),AVERAGE(I144:I146))</f>
        <v>23.86694677871149</v>
      </c>
      <c r="L138" s="18">
        <f>MAX(AVERAGE(I138:I141),AVERAGE(I139:I142),AVERAGE(I140:I143),AVERAGE(I141:I144),AVERAGE(I142:I145),AVERAGE(I143:I146))</f>
        <v>20.019873949579832</v>
      </c>
      <c r="M138" s="19">
        <v>43582</v>
      </c>
      <c r="N138" s="11" t="str">
        <f t="shared" si="8"/>
        <v/>
      </c>
    </row>
    <row r="139" spans="1:14" x14ac:dyDescent="0.35">
      <c r="A139" s="19">
        <v>43582</v>
      </c>
      <c r="B139" s="20">
        <v>14</v>
      </c>
      <c r="C139" s="17">
        <v>2.0796999999999999</v>
      </c>
      <c r="D139" s="28">
        <f>VLOOKUP(A139,'[1]Gas Price'!$B$2:$C$216,2,FALSE)</f>
        <v>1.7849999999999999</v>
      </c>
      <c r="E139" s="12">
        <f t="shared" si="6"/>
        <v>1.1650980392156862</v>
      </c>
      <c r="G139" s="19">
        <v>43582</v>
      </c>
      <c r="H139" s="20">
        <v>14</v>
      </c>
      <c r="I139" s="12">
        <f t="shared" si="7"/>
        <v>1.1650980392156862</v>
      </c>
      <c r="K139" s="18"/>
      <c r="L139" s="18"/>
      <c r="M139" s="19">
        <v>43582</v>
      </c>
      <c r="N139" s="11" t="str">
        <f t="shared" si="8"/>
        <v/>
      </c>
    </row>
    <row r="140" spans="1:14" x14ac:dyDescent="0.35">
      <c r="A140" s="19">
        <v>43582</v>
      </c>
      <c r="B140" s="20">
        <v>15</v>
      </c>
      <c r="C140" s="17">
        <v>2.8586999999999998</v>
      </c>
      <c r="D140" s="28">
        <f>VLOOKUP(A140,'[1]Gas Price'!$B$2:$C$216,2,FALSE)</f>
        <v>1.7849999999999999</v>
      </c>
      <c r="E140" s="12">
        <f t="shared" si="6"/>
        <v>1.6015126050420168</v>
      </c>
      <c r="G140" s="19">
        <v>43582</v>
      </c>
      <c r="H140" s="20">
        <v>15</v>
      </c>
      <c r="I140" s="12">
        <f t="shared" si="7"/>
        <v>1.6015126050420168</v>
      </c>
      <c r="K140" s="18"/>
      <c r="L140" s="18"/>
      <c r="M140" s="19">
        <v>43582</v>
      </c>
      <c r="N140" s="11" t="str">
        <f t="shared" si="8"/>
        <v/>
      </c>
    </row>
    <row r="141" spans="1:14" x14ac:dyDescent="0.35">
      <c r="A141" s="19">
        <v>43582</v>
      </c>
      <c r="B141" s="20">
        <v>16</v>
      </c>
      <c r="C141" s="17">
        <v>3.6461999999999999</v>
      </c>
      <c r="D141" s="28">
        <f>VLOOKUP(A141,'[1]Gas Price'!$B$2:$C$216,2,FALSE)</f>
        <v>1.7849999999999999</v>
      </c>
      <c r="E141" s="12">
        <f t="shared" si="6"/>
        <v>2.042689075630252</v>
      </c>
      <c r="G141" s="19">
        <v>43582</v>
      </c>
      <c r="H141" s="20">
        <v>16</v>
      </c>
      <c r="I141" s="12">
        <f t="shared" si="7"/>
        <v>2.042689075630252</v>
      </c>
      <c r="K141" s="18"/>
      <c r="L141" s="18"/>
      <c r="M141" s="19">
        <v>43582</v>
      </c>
      <c r="N141" s="11" t="str">
        <f t="shared" si="8"/>
        <v/>
      </c>
    </row>
    <row r="142" spans="1:14" x14ac:dyDescent="0.35">
      <c r="A142" s="19">
        <v>43582</v>
      </c>
      <c r="B142" s="20">
        <v>17</v>
      </c>
      <c r="C142" s="17">
        <v>3.4009</v>
      </c>
      <c r="D142" s="28">
        <f>VLOOKUP(A142,'[1]Gas Price'!$B$2:$C$216,2,FALSE)</f>
        <v>1.7849999999999999</v>
      </c>
      <c r="E142" s="12">
        <f t="shared" si="6"/>
        <v>1.9052661064425771</v>
      </c>
      <c r="G142" s="19">
        <v>43582</v>
      </c>
      <c r="H142" s="20">
        <v>17</v>
      </c>
      <c r="I142" s="12">
        <f t="shared" si="7"/>
        <v>1.9052661064425771</v>
      </c>
      <c r="K142" s="18"/>
      <c r="L142" s="18"/>
      <c r="M142" s="19">
        <v>43582</v>
      </c>
      <c r="N142" s="11" t="str">
        <f t="shared" si="8"/>
        <v/>
      </c>
    </row>
    <row r="143" spans="1:14" x14ac:dyDescent="0.35">
      <c r="A143" s="19">
        <v>43582</v>
      </c>
      <c r="B143" s="20">
        <v>18</v>
      </c>
      <c r="C143" s="17">
        <v>15.134399999999999</v>
      </c>
      <c r="D143" s="28">
        <f>VLOOKUP(A143,'[1]Gas Price'!$B$2:$C$216,2,FALSE)</f>
        <v>1.7849999999999999</v>
      </c>
      <c r="E143" s="12">
        <f t="shared" si="6"/>
        <v>8.4786554621848733</v>
      </c>
      <c r="G143" s="19">
        <v>43582</v>
      </c>
      <c r="H143" s="20">
        <v>18</v>
      </c>
      <c r="I143" s="12">
        <f t="shared" si="7"/>
        <v>8.4786554621848733</v>
      </c>
      <c r="K143" s="18"/>
      <c r="L143" s="18"/>
      <c r="M143" s="19">
        <v>43582</v>
      </c>
      <c r="N143" s="11" t="str">
        <f t="shared" si="8"/>
        <v/>
      </c>
    </row>
    <row r="144" spans="1:14" x14ac:dyDescent="0.35">
      <c r="A144" s="19">
        <v>43582</v>
      </c>
      <c r="B144" s="20">
        <v>19</v>
      </c>
      <c r="C144" s="17">
        <v>26.839400000000001</v>
      </c>
      <c r="D144" s="28">
        <f>VLOOKUP(A144,'[1]Gas Price'!$B$2:$C$216,2,FALSE)</f>
        <v>1.7849999999999999</v>
      </c>
      <c r="E144" s="12">
        <f t="shared" si="6"/>
        <v>15.03607843137255</v>
      </c>
      <c r="G144" s="19">
        <v>43582</v>
      </c>
      <c r="H144" s="20">
        <v>19</v>
      </c>
      <c r="I144" s="12">
        <f t="shared" si="7"/>
        <v>15.03607843137255</v>
      </c>
      <c r="K144" s="18"/>
      <c r="L144" s="18"/>
      <c r="M144" s="19">
        <v>43582</v>
      </c>
      <c r="N144" s="11" t="str">
        <f t="shared" si="8"/>
        <v/>
      </c>
    </row>
    <row r="145" spans="1:14" x14ac:dyDescent="0.35">
      <c r="A145" s="19">
        <v>43582</v>
      </c>
      <c r="B145" s="20">
        <v>20</v>
      </c>
      <c r="C145" s="17">
        <v>50.1312</v>
      </c>
      <c r="D145" s="28">
        <f>VLOOKUP(A145,'[1]Gas Price'!$B$2:$C$216,2,FALSE)</f>
        <v>1.7849999999999999</v>
      </c>
      <c r="E145" s="12">
        <f t="shared" si="6"/>
        <v>28.084705882352942</v>
      </c>
      <c r="G145" s="19">
        <v>43582</v>
      </c>
      <c r="H145" s="20">
        <v>20</v>
      </c>
      <c r="I145" s="12">
        <f t="shared" si="7"/>
        <v>28.084705882352942</v>
      </c>
      <c r="K145" s="18"/>
      <c r="L145" s="18"/>
      <c r="M145" s="19">
        <v>43582</v>
      </c>
      <c r="N145" s="11" t="str">
        <f t="shared" si="8"/>
        <v/>
      </c>
    </row>
    <row r="146" spans="1:14" x14ac:dyDescent="0.35">
      <c r="A146" s="19">
        <v>43582</v>
      </c>
      <c r="B146" s="20">
        <v>21</v>
      </c>
      <c r="C146" s="17">
        <v>50.8369</v>
      </c>
      <c r="D146" s="28">
        <f>VLOOKUP(A146,'[1]Gas Price'!$B$2:$C$216,2,FALSE)</f>
        <v>1.7849999999999999</v>
      </c>
      <c r="E146" s="12">
        <f t="shared" si="6"/>
        <v>28.480056022408966</v>
      </c>
      <c r="G146" s="19">
        <v>43582</v>
      </c>
      <c r="H146" s="20">
        <v>21</v>
      </c>
      <c r="I146" s="12">
        <f t="shared" si="7"/>
        <v>28.480056022408966</v>
      </c>
      <c r="K146" s="18"/>
      <c r="L146" s="18"/>
      <c r="M146" s="19">
        <v>43582</v>
      </c>
      <c r="N146" s="11" t="str">
        <f t="shared" si="8"/>
        <v/>
      </c>
    </row>
    <row r="147" spans="1:14" x14ac:dyDescent="0.35">
      <c r="A147" s="19">
        <v>43583</v>
      </c>
      <c r="B147" s="20">
        <v>13</v>
      </c>
      <c r="C147" s="17">
        <v>-2.4579</v>
      </c>
      <c r="D147" s="28">
        <f>VLOOKUP(A147,'[1]Gas Price'!$B$2:$C$216,2,FALSE)</f>
        <v>1.7849999999999999</v>
      </c>
      <c r="E147" s="12">
        <f t="shared" si="6"/>
        <v>-1.3769747899159663</v>
      </c>
      <c r="G147" s="19">
        <v>43583</v>
      </c>
      <c r="H147" s="20">
        <v>13</v>
      </c>
      <c r="I147" s="12">
        <f t="shared" si="7"/>
        <v>-1.3769747899159663</v>
      </c>
      <c r="J147" s="18">
        <f>MAX(AVERAGE(I147:I148),AVERAGE(I148:I149),AVERAGE(I149:I150),AVERAGE(I150:I151),AVERAGE(I151:I152),AVERAGE(I152:I153),AVERAGE(I153:I154),AVERAGE(I154:I155))</f>
        <v>30.117507002801123</v>
      </c>
      <c r="K147" s="18">
        <f>MAX(AVERAGE(I147:I149),AVERAGE(I148:I150),AVERAGE(I149:I151),AVERAGE(I150:I152),AVERAGE(I151:I153),AVERAGE(I152:I154),AVERAGE(I153:I155))</f>
        <v>27.799775910364147</v>
      </c>
      <c r="L147" s="18">
        <f>MAX(AVERAGE(I147:I150),AVERAGE(I148:I151),AVERAGE(I149:I152),AVERAGE(I150:I153),AVERAGE(I151:I154),AVERAGE(I152:I155))</f>
        <v>23.724887955182076</v>
      </c>
      <c r="M147" s="19">
        <v>43583</v>
      </c>
      <c r="N147" s="11" t="str">
        <f t="shared" si="8"/>
        <v/>
      </c>
    </row>
    <row r="148" spans="1:14" x14ac:dyDescent="0.35">
      <c r="A148" s="19">
        <v>43583</v>
      </c>
      <c r="B148" s="20">
        <v>14</v>
      </c>
      <c r="C148" s="17">
        <v>-1.0385</v>
      </c>
      <c r="D148" s="28">
        <f>VLOOKUP(A148,'[1]Gas Price'!$B$2:$C$216,2,FALSE)</f>
        <v>1.7849999999999999</v>
      </c>
      <c r="E148" s="12">
        <f t="shared" si="6"/>
        <v>-0.58179271708683478</v>
      </c>
      <c r="G148" s="19">
        <v>43583</v>
      </c>
      <c r="H148" s="20">
        <v>14</v>
      </c>
      <c r="I148" s="12">
        <f t="shared" si="7"/>
        <v>-0.58179271708683478</v>
      </c>
      <c r="K148" s="18"/>
      <c r="L148" s="18"/>
      <c r="M148" s="19">
        <v>43583</v>
      </c>
      <c r="N148" s="11" t="str">
        <f t="shared" si="8"/>
        <v/>
      </c>
    </row>
    <row r="149" spans="1:14" x14ac:dyDescent="0.35">
      <c r="A149" s="19">
        <v>43583</v>
      </c>
      <c r="B149" s="20">
        <v>15</v>
      </c>
      <c r="C149" s="17">
        <v>-1.04E-2</v>
      </c>
      <c r="D149" s="28">
        <f>VLOOKUP(A149,'[1]Gas Price'!$B$2:$C$216,2,FALSE)</f>
        <v>1.7849999999999999</v>
      </c>
      <c r="E149" s="12">
        <f t="shared" si="6"/>
        <v>-5.8263305322128851E-3</v>
      </c>
      <c r="G149" s="19">
        <v>43583</v>
      </c>
      <c r="H149" s="20">
        <v>15</v>
      </c>
      <c r="I149" s="12">
        <f t="shared" si="7"/>
        <v>-5.8263305322128851E-3</v>
      </c>
      <c r="K149" s="18"/>
      <c r="L149" s="18"/>
      <c r="M149" s="19">
        <v>43583</v>
      </c>
      <c r="N149" s="11" t="str">
        <f t="shared" si="8"/>
        <v/>
      </c>
    </row>
    <row r="150" spans="1:14" x14ac:dyDescent="0.35">
      <c r="A150" s="19">
        <v>43583</v>
      </c>
      <c r="B150" s="20">
        <v>16</v>
      </c>
      <c r="C150" s="17">
        <v>0.67200000000000004</v>
      </c>
      <c r="D150" s="28">
        <f>VLOOKUP(A150,'[1]Gas Price'!$B$2:$C$216,2,FALSE)</f>
        <v>1.7849999999999999</v>
      </c>
      <c r="E150" s="12">
        <f t="shared" si="6"/>
        <v>0.37647058823529417</v>
      </c>
      <c r="G150" s="19">
        <v>43583</v>
      </c>
      <c r="H150" s="20">
        <v>16</v>
      </c>
      <c r="I150" s="12">
        <f t="shared" si="7"/>
        <v>0.37647058823529417</v>
      </c>
      <c r="K150" s="18"/>
      <c r="L150" s="18"/>
      <c r="M150" s="19">
        <v>43583</v>
      </c>
      <c r="N150" s="11" t="str">
        <f t="shared" si="8"/>
        <v/>
      </c>
    </row>
    <row r="151" spans="1:14" x14ac:dyDescent="0.35">
      <c r="A151" s="19">
        <v>43583</v>
      </c>
      <c r="B151" s="20">
        <v>17</v>
      </c>
      <c r="C151" s="17">
        <v>4.1683000000000003</v>
      </c>
      <c r="D151" s="28">
        <f>VLOOKUP(A151,'[1]Gas Price'!$B$2:$C$216,2,FALSE)</f>
        <v>1.7849999999999999</v>
      </c>
      <c r="E151" s="12">
        <f t="shared" si="6"/>
        <v>2.3351820728291321</v>
      </c>
      <c r="G151" s="19">
        <v>43583</v>
      </c>
      <c r="H151" s="20">
        <v>17</v>
      </c>
      <c r="I151" s="12">
        <f t="shared" si="7"/>
        <v>2.3351820728291321</v>
      </c>
      <c r="K151" s="18"/>
      <c r="L151" s="18"/>
      <c r="M151" s="19">
        <v>43583</v>
      </c>
      <c r="N151" s="11" t="str">
        <f t="shared" si="8"/>
        <v/>
      </c>
    </row>
    <row r="152" spans="1:14" x14ac:dyDescent="0.35">
      <c r="A152" s="19">
        <v>43583</v>
      </c>
      <c r="B152" s="20">
        <v>18</v>
      </c>
      <c r="C152" s="17">
        <v>20.527899999999999</v>
      </c>
      <c r="D152" s="28">
        <f>VLOOKUP(A152,'[1]Gas Price'!$B$2:$C$216,2,FALSE)</f>
        <v>1.7849999999999999</v>
      </c>
      <c r="E152" s="12">
        <f t="shared" si="6"/>
        <v>11.500224089635854</v>
      </c>
      <c r="G152" s="19">
        <v>43583</v>
      </c>
      <c r="H152" s="20">
        <v>18</v>
      </c>
      <c r="I152" s="12">
        <f t="shared" si="7"/>
        <v>11.500224089635854</v>
      </c>
      <c r="K152" s="18"/>
      <c r="L152" s="18"/>
      <c r="M152" s="19">
        <v>43583</v>
      </c>
      <c r="N152" s="11" t="str">
        <f t="shared" si="8"/>
        <v/>
      </c>
    </row>
    <row r="153" spans="1:14" x14ac:dyDescent="0.35">
      <c r="A153" s="19">
        <v>43583</v>
      </c>
      <c r="B153" s="20">
        <v>19</v>
      </c>
      <c r="C153" s="17">
        <v>41.348300000000002</v>
      </c>
      <c r="D153" s="28">
        <f>VLOOKUP(A153,'[1]Gas Price'!$B$2:$C$216,2,FALSE)</f>
        <v>1.7849999999999999</v>
      </c>
      <c r="E153" s="12">
        <f t="shared" si="6"/>
        <v>23.164313725490199</v>
      </c>
      <c r="G153" s="19">
        <v>43583</v>
      </c>
      <c r="H153" s="20">
        <v>19</v>
      </c>
      <c r="I153" s="12">
        <f t="shared" si="7"/>
        <v>23.164313725490199</v>
      </c>
      <c r="K153" s="18"/>
      <c r="L153" s="18"/>
      <c r="M153" s="19">
        <v>43583</v>
      </c>
      <c r="N153" s="11" t="str">
        <f t="shared" si="8"/>
        <v/>
      </c>
    </row>
    <row r="154" spans="1:14" x14ac:dyDescent="0.35">
      <c r="A154" s="19">
        <v>43583</v>
      </c>
      <c r="B154" s="20">
        <v>20</v>
      </c>
      <c r="C154" s="17">
        <v>54.056699999999999</v>
      </c>
      <c r="D154" s="28">
        <f>VLOOKUP(A154,'[1]Gas Price'!$B$2:$C$216,2,FALSE)</f>
        <v>1.7849999999999999</v>
      </c>
      <c r="E154" s="12">
        <f t="shared" si="6"/>
        <v>30.28386554621849</v>
      </c>
      <c r="G154" s="19">
        <v>43583</v>
      </c>
      <c r="H154" s="20">
        <v>20</v>
      </c>
      <c r="I154" s="12">
        <f t="shared" si="7"/>
        <v>30.28386554621849</v>
      </c>
      <c r="K154" s="18"/>
      <c r="L154" s="18"/>
      <c r="M154" s="19">
        <v>43583</v>
      </c>
      <c r="N154" s="11" t="str">
        <f t="shared" si="8"/>
        <v/>
      </c>
    </row>
    <row r="155" spans="1:14" x14ac:dyDescent="0.35">
      <c r="A155" s="19">
        <v>43583</v>
      </c>
      <c r="B155" s="20">
        <v>21</v>
      </c>
      <c r="C155" s="17">
        <v>53.462800000000001</v>
      </c>
      <c r="D155" s="28">
        <f>VLOOKUP(A155,'[1]Gas Price'!$B$2:$C$216,2,FALSE)</f>
        <v>1.7849999999999999</v>
      </c>
      <c r="E155" s="12">
        <f t="shared" si="6"/>
        <v>29.951148459383756</v>
      </c>
      <c r="G155" s="19">
        <v>43583</v>
      </c>
      <c r="H155" s="20">
        <v>21</v>
      </c>
      <c r="I155" s="12">
        <f t="shared" si="7"/>
        <v>29.951148459383756</v>
      </c>
      <c r="K155" s="18"/>
      <c r="L155" s="18"/>
      <c r="M155" s="19">
        <v>43583</v>
      </c>
      <c r="N155" s="11" t="str">
        <f t="shared" si="8"/>
        <v/>
      </c>
    </row>
    <row r="156" spans="1:14" x14ac:dyDescent="0.35">
      <c r="A156" s="19">
        <v>43584</v>
      </c>
      <c r="B156" s="20">
        <v>13</v>
      </c>
      <c r="C156" s="17">
        <v>19.2727</v>
      </c>
      <c r="D156" s="28">
        <f>VLOOKUP(A156,'[1]Gas Price'!$B$2:$C$216,2,FALSE)</f>
        <v>2.3650000000000002</v>
      </c>
      <c r="E156" s="12">
        <f t="shared" si="6"/>
        <v>8.1491331923890051</v>
      </c>
      <c r="G156" s="19">
        <v>43584</v>
      </c>
      <c r="H156" s="20">
        <v>13</v>
      </c>
      <c r="I156" s="12">
        <f t="shared" si="7"/>
        <v>8.1491331923890051</v>
      </c>
      <c r="J156" s="18">
        <f>MAX(AVERAGE(I156:I157),AVERAGE(I157:I158),AVERAGE(I158:I159),AVERAGE(I159:I160),AVERAGE(I160:I161),AVERAGE(I161:I162),AVERAGE(I162:I163),AVERAGE(I163:I164))</f>
        <v>21.468541226215642</v>
      </c>
      <c r="K156" s="18">
        <f>MAX(AVERAGE(I156:I158),AVERAGE(I157:I159),AVERAGE(I158:I160),AVERAGE(I159:I161),AVERAGE(I160:I162),AVERAGE(I161:I163),AVERAGE(I162:I164))</f>
        <v>18.365285412262153</v>
      </c>
      <c r="L156" s="18">
        <f>MAX(AVERAGE(I156:I159),AVERAGE(I157:I160),AVERAGE(I158:I161),AVERAGE(I159:I162),AVERAGE(I160:I163),AVERAGE(I161:I164))</f>
        <v>15.73700845665962</v>
      </c>
      <c r="M156" s="19">
        <v>43584</v>
      </c>
      <c r="N156" s="11" t="str">
        <f t="shared" si="8"/>
        <v/>
      </c>
    </row>
    <row r="157" spans="1:14" x14ac:dyDescent="0.35">
      <c r="A157" s="19">
        <v>43584</v>
      </c>
      <c r="B157" s="20">
        <v>14</v>
      </c>
      <c r="C157" s="17">
        <v>18.037800000000001</v>
      </c>
      <c r="D157" s="28">
        <f>VLOOKUP(A157,'[1]Gas Price'!$B$2:$C$216,2,FALSE)</f>
        <v>2.3650000000000002</v>
      </c>
      <c r="E157" s="12">
        <f t="shared" si="6"/>
        <v>7.6269767441860461</v>
      </c>
      <c r="G157" s="19">
        <v>43584</v>
      </c>
      <c r="H157" s="20">
        <v>14</v>
      </c>
      <c r="I157" s="12">
        <f t="shared" si="7"/>
        <v>7.6269767441860461</v>
      </c>
      <c r="K157" s="18"/>
      <c r="L157" s="18"/>
      <c r="M157" s="19">
        <v>43584</v>
      </c>
      <c r="N157" s="11" t="str">
        <f t="shared" si="8"/>
        <v/>
      </c>
    </row>
    <row r="158" spans="1:14" x14ac:dyDescent="0.35">
      <c r="A158" s="19">
        <v>43584</v>
      </c>
      <c r="B158" s="20">
        <v>15</v>
      </c>
      <c r="C158" s="17">
        <v>15.887700000000001</v>
      </c>
      <c r="D158" s="28">
        <f>VLOOKUP(A158,'[1]Gas Price'!$B$2:$C$216,2,FALSE)</f>
        <v>2.3650000000000002</v>
      </c>
      <c r="E158" s="12">
        <f t="shared" si="6"/>
        <v>6.7178435517970394</v>
      </c>
      <c r="G158" s="19">
        <v>43584</v>
      </c>
      <c r="H158" s="20">
        <v>15</v>
      </c>
      <c r="I158" s="12">
        <f t="shared" si="7"/>
        <v>6.7178435517970394</v>
      </c>
      <c r="K158" s="18"/>
      <c r="L158" s="18"/>
      <c r="M158" s="19">
        <v>43584</v>
      </c>
      <c r="N158" s="11" t="str">
        <f t="shared" si="8"/>
        <v/>
      </c>
    </row>
    <row r="159" spans="1:14" x14ac:dyDescent="0.35">
      <c r="A159" s="19">
        <v>43584</v>
      </c>
      <c r="B159" s="20">
        <v>16</v>
      </c>
      <c r="C159" s="17">
        <v>14.6509</v>
      </c>
      <c r="D159" s="28">
        <f>VLOOKUP(A159,'[1]Gas Price'!$B$2:$C$216,2,FALSE)</f>
        <v>2.3650000000000002</v>
      </c>
      <c r="E159" s="12">
        <f t="shared" si="6"/>
        <v>6.1948837209302319</v>
      </c>
      <c r="G159" s="19">
        <v>43584</v>
      </c>
      <c r="H159" s="20">
        <v>16</v>
      </c>
      <c r="I159" s="12">
        <f t="shared" si="7"/>
        <v>6.1948837209302319</v>
      </c>
      <c r="K159" s="18"/>
      <c r="L159" s="18"/>
      <c r="M159" s="19">
        <v>43584</v>
      </c>
      <c r="N159" s="11" t="str">
        <f t="shared" si="8"/>
        <v/>
      </c>
    </row>
    <row r="160" spans="1:14" x14ac:dyDescent="0.35">
      <c r="A160" s="19">
        <v>43584</v>
      </c>
      <c r="B160" s="20">
        <v>17</v>
      </c>
      <c r="C160" s="17">
        <v>12.7799</v>
      </c>
      <c r="D160" s="28">
        <f>VLOOKUP(A160,'[1]Gas Price'!$B$2:$C$216,2,FALSE)</f>
        <v>2.3650000000000002</v>
      </c>
      <c r="E160" s="12">
        <f t="shared" si="6"/>
        <v>5.403763213530655</v>
      </c>
      <c r="G160" s="19">
        <v>43584</v>
      </c>
      <c r="H160" s="20">
        <v>17</v>
      </c>
      <c r="I160" s="12">
        <f t="shared" si="7"/>
        <v>5.403763213530655</v>
      </c>
      <c r="K160" s="18"/>
      <c r="L160" s="18"/>
      <c r="M160" s="19">
        <v>43584</v>
      </c>
      <c r="N160" s="11" t="str">
        <f t="shared" si="8"/>
        <v/>
      </c>
    </row>
    <row r="161" spans="1:14" x14ac:dyDescent="0.35">
      <c r="A161" s="19">
        <v>43584</v>
      </c>
      <c r="B161" s="20">
        <v>18</v>
      </c>
      <c r="C161" s="17">
        <v>18.570399999999999</v>
      </c>
      <c r="D161" s="28">
        <f>VLOOKUP(A161,'[1]Gas Price'!$B$2:$C$216,2,FALSE)</f>
        <v>2.3650000000000002</v>
      </c>
      <c r="E161" s="12">
        <f t="shared" si="6"/>
        <v>7.8521775898520074</v>
      </c>
      <c r="G161" s="19">
        <v>43584</v>
      </c>
      <c r="H161" s="20">
        <v>18</v>
      </c>
      <c r="I161" s="12">
        <f t="shared" si="7"/>
        <v>7.8521775898520074</v>
      </c>
      <c r="K161" s="18"/>
      <c r="L161" s="18"/>
      <c r="M161" s="19">
        <v>43584</v>
      </c>
      <c r="N161" s="11" t="str">
        <f t="shared" si="8"/>
        <v/>
      </c>
    </row>
    <row r="162" spans="1:14" x14ac:dyDescent="0.35">
      <c r="A162" s="19">
        <v>43584</v>
      </c>
      <c r="B162" s="20">
        <v>19</v>
      </c>
      <c r="C162" s="17">
        <v>28.755500000000001</v>
      </c>
      <c r="D162" s="28">
        <f>VLOOKUP(A162,'[1]Gas Price'!$B$2:$C$216,2,FALSE)</f>
        <v>2.3650000000000002</v>
      </c>
      <c r="E162" s="12">
        <f t="shared" si="6"/>
        <v>12.15877378435518</v>
      </c>
      <c r="G162" s="19">
        <v>43584</v>
      </c>
      <c r="H162" s="20">
        <v>19</v>
      </c>
      <c r="I162" s="12">
        <f t="shared" si="7"/>
        <v>12.15877378435518</v>
      </c>
      <c r="K162" s="18"/>
      <c r="L162" s="18"/>
      <c r="M162" s="19">
        <v>43584</v>
      </c>
      <c r="N162" s="11" t="str">
        <f t="shared" si="8"/>
        <v/>
      </c>
    </row>
    <row r="163" spans="1:14" x14ac:dyDescent="0.35">
      <c r="A163" s="19">
        <v>43584</v>
      </c>
      <c r="B163" s="20">
        <v>20</v>
      </c>
      <c r="C163" s="17">
        <v>51.525399999999998</v>
      </c>
      <c r="D163" s="28">
        <f>VLOOKUP(A163,'[1]Gas Price'!$B$2:$C$216,2,FALSE)</f>
        <v>2.3650000000000002</v>
      </c>
      <c r="E163" s="12">
        <f t="shared" si="6"/>
        <v>21.786638477801265</v>
      </c>
      <c r="G163" s="19">
        <v>43584</v>
      </c>
      <c r="H163" s="20">
        <v>20</v>
      </c>
      <c r="I163" s="12">
        <f t="shared" si="7"/>
        <v>21.786638477801265</v>
      </c>
      <c r="K163" s="18"/>
      <c r="L163" s="18"/>
      <c r="M163" s="19">
        <v>43584</v>
      </c>
      <c r="N163" s="11" t="str">
        <f t="shared" si="8"/>
        <v/>
      </c>
    </row>
    <row r="164" spans="1:14" x14ac:dyDescent="0.35">
      <c r="A164" s="19">
        <v>43584</v>
      </c>
      <c r="B164" s="20">
        <v>21</v>
      </c>
      <c r="C164" s="17">
        <v>50.020800000000001</v>
      </c>
      <c r="D164" s="28">
        <f>VLOOKUP(A164,'[1]Gas Price'!$B$2:$C$216,2,FALSE)</f>
        <v>2.3650000000000002</v>
      </c>
      <c r="E164" s="12">
        <f t="shared" si="6"/>
        <v>21.150443974630019</v>
      </c>
      <c r="G164" s="19">
        <v>43584</v>
      </c>
      <c r="H164" s="20">
        <v>21</v>
      </c>
      <c r="I164" s="12">
        <f t="shared" si="7"/>
        <v>21.150443974630019</v>
      </c>
      <c r="K164" s="18"/>
      <c r="L164" s="18"/>
      <c r="M164" s="19">
        <v>43584</v>
      </c>
      <c r="N164" s="11" t="str">
        <f t="shared" si="8"/>
        <v/>
      </c>
    </row>
    <row r="165" spans="1:14" x14ac:dyDescent="0.35">
      <c r="A165" s="19">
        <v>43585</v>
      </c>
      <c r="B165" s="20">
        <v>13</v>
      </c>
      <c r="C165" s="17">
        <v>3.3807</v>
      </c>
      <c r="D165" s="28">
        <f>VLOOKUP(A165,'[1]Gas Price'!$B$2:$C$216,2,FALSE)</f>
        <v>2.415</v>
      </c>
      <c r="E165" s="12">
        <f t="shared" si="6"/>
        <v>1.3998757763975156</v>
      </c>
      <c r="G165" s="19">
        <v>43585</v>
      </c>
      <c r="H165" s="20">
        <v>13</v>
      </c>
      <c r="I165" s="12">
        <f t="shared" si="7"/>
        <v>1.3998757763975156</v>
      </c>
      <c r="J165" s="18">
        <f>MAX(AVERAGE(I165:I166),AVERAGE(I166:I167),AVERAGE(I167:I168),AVERAGE(I168:I169),AVERAGE(I169:I170),AVERAGE(I170:I171),AVERAGE(I171:I172),AVERAGE(I172:I173))</f>
        <v>22.382049689440993</v>
      </c>
      <c r="K165" s="18">
        <f>MAX(AVERAGE(I165:I167),AVERAGE(I166:I168),AVERAGE(I167:I169),AVERAGE(I168:I170),AVERAGE(I169:I171),AVERAGE(I170:I172),AVERAGE(I171:I173))</f>
        <v>19.709164941338855</v>
      </c>
      <c r="L165" s="18">
        <f>MAX(AVERAGE(I165:I168),AVERAGE(I166:I169),AVERAGE(I167:I170),AVERAGE(I168:I171),AVERAGE(I169:I172),AVERAGE(I170:I173))</f>
        <v>16.391521739130436</v>
      </c>
      <c r="M165" s="19">
        <v>43585</v>
      </c>
      <c r="N165" s="11" t="str">
        <f t="shared" si="8"/>
        <v/>
      </c>
    </row>
    <row r="166" spans="1:14" x14ac:dyDescent="0.35">
      <c r="A166" s="19">
        <v>43585</v>
      </c>
      <c r="B166" s="20">
        <v>14</v>
      </c>
      <c r="C166" s="17">
        <v>4.4066000000000001</v>
      </c>
      <c r="D166" s="28">
        <f>VLOOKUP(A166,'[1]Gas Price'!$B$2:$C$216,2,FALSE)</f>
        <v>2.415</v>
      </c>
      <c r="E166" s="12">
        <f t="shared" si="6"/>
        <v>1.8246790890269151</v>
      </c>
      <c r="G166" s="19">
        <v>43585</v>
      </c>
      <c r="H166" s="20">
        <v>14</v>
      </c>
      <c r="I166" s="12">
        <f t="shared" si="7"/>
        <v>1.8246790890269151</v>
      </c>
      <c r="K166" s="18"/>
      <c r="L166" s="18"/>
      <c r="M166" s="19">
        <v>43585</v>
      </c>
      <c r="N166" s="11" t="str">
        <f t="shared" si="8"/>
        <v/>
      </c>
    </row>
    <row r="167" spans="1:14" x14ac:dyDescent="0.35">
      <c r="A167" s="19">
        <v>43585</v>
      </c>
      <c r="B167" s="20">
        <v>15</v>
      </c>
      <c r="C167" s="17">
        <v>2.0844</v>
      </c>
      <c r="D167" s="28">
        <f>VLOOKUP(A167,'[1]Gas Price'!$B$2:$C$216,2,FALSE)</f>
        <v>2.415</v>
      </c>
      <c r="E167" s="12">
        <f t="shared" si="6"/>
        <v>0.86310559006211185</v>
      </c>
      <c r="G167" s="19">
        <v>43585</v>
      </c>
      <c r="H167" s="20">
        <v>15</v>
      </c>
      <c r="I167" s="12">
        <f t="shared" si="7"/>
        <v>0.86310559006211185</v>
      </c>
      <c r="K167" s="18"/>
      <c r="L167" s="18"/>
      <c r="M167" s="19">
        <v>43585</v>
      </c>
      <c r="N167" s="11" t="str">
        <f t="shared" si="8"/>
        <v/>
      </c>
    </row>
    <row r="168" spans="1:14" x14ac:dyDescent="0.35">
      <c r="A168" s="19">
        <v>43585</v>
      </c>
      <c r="B168" s="20">
        <v>16</v>
      </c>
      <c r="C168" s="17">
        <v>2.3397999999999999</v>
      </c>
      <c r="D168" s="28">
        <f>VLOOKUP(A168,'[1]Gas Price'!$B$2:$C$216,2,FALSE)</f>
        <v>2.415</v>
      </c>
      <c r="E168" s="12">
        <f t="shared" si="6"/>
        <v>0.96886128364389223</v>
      </c>
      <c r="G168" s="19">
        <v>43585</v>
      </c>
      <c r="H168" s="20">
        <v>16</v>
      </c>
      <c r="I168" s="12">
        <f t="shared" si="7"/>
        <v>0.96886128364389223</v>
      </c>
      <c r="K168" s="18"/>
      <c r="L168" s="18"/>
      <c r="M168" s="19">
        <v>43585</v>
      </c>
      <c r="N168" s="11" t="str">
        <f t="shared" si="8"/>
        <v/>
      </c>
    </row>
    <row r="169" spans="1:14" x14ac:dyDescent="0.35">
      <c r="A169" s="19">
        <v>43585</v>
      </c>
      <c r="B169" s="20">
        <v>17</v>
      </c>
      <c r="C169" s="17">
        <v>3.5760999999999998</v>
      </c>
      <c r="D169" s="28">
        <f>VLOOKUP(A169,'[1]Gas Price'!$B$2:$C$216,2,FALSE)</f>
        <v>2.415</v>
      </c>
      <c r="E169" s="12">
        <f t="shared" si="6"/>
        <v>1.4807867494824016</v>
      </c>
      <c r="G169" s="19">
        <v>43585</v>
      </c>
      <c r="H169" s="20">
        <v>17</v>
      </c>
      <c r="I169" s="12">
        <f t="shared" si="7"/>
        <v>1.4807867494824016</v>
      </c>
      <c r="K169" s="18"/>
      <c r="L169" s="18"/>
      <c r="M169" s="19">
        <v>43585</v>
      </c>
      <c r="N169" s="11" t="str">
        <f t="shared" si="8"/>
        <v/>
      </c>
    </row>
    <row r="170" spans="1:14" x14ac:dyDescent="0.35">
      <c r="A170" s="19">
        <v>43585</v>
      </c>
      <c r="B170" s="20">
        <v>18</v>
      </c>
      <c r="C170" s="17">
        <v>15.549200000000001</v>
      </c>
      <c r="D170" s="28">
        <f>VLOOKUP(A170,'[1]Gas Price'!$B$2:$C$216,2,FALSE)</f>
        <v>2.415</v>
      </c>
      <c r="E170" s="12">
        <f t="shared" si="6"/>
        <v>6.4385921325051765</v>
      </c>
      <c r="G170" s="19">
        <v>43585</v>
      </c>
      <c r="H170" s="20">
        <v>18</v>
      </c>
      <c r="I170" s="12">
        <f t="shared" si="7"/>
        <v>6.4385921325051765</v>
      </c>
      <c r="K170" s="18"/>
      <c r="L170" s="18"/>
      <c r="M170" s="19">
        <v>43585</v>
      </c>
      <c r="N170" s="11" t="str">
        <f t="shared" si="8"/>
        <v/>
      </c>
    </row>
    <row r="171" spans="1:14" x14ac:dyDescent="0.35">
      <c r="A171" s="19">
        <v>43585</v>
      </c>
      <c r="B171" s="20">
        <v>19</v>
      </c>
      <c r="C171" s="17">
        <v>34.687600000000003</v>
      </c>
      <c r="D171" s="28">
        <f>VLOOKUP(A171,'[1]Gas Price'!$B$2:$C$216,2,FALSE)</f>
        <v>2.415</v>
      </c>
      <c r="E171" s="12">
        <f t="shared" si="6"/>
        <v>14.363395445134577</v>
      </c>
      <c r="G171" s="19">
        <v>43585</v>
      </c>
      <c r="H171" s="20">
        <v>19</v>
      </c>
      <c r="I171" s="12">
        <f t="shared" si="7"/>
        <v>14.363395445134577</v>
      </c>
      <c r="K171" s="18"/>
      <c r="L171" s="18"/>
      <c r="M171" s="19">
        <v>43585</v>
      </c>
      <c r="N171" s="11" t="str">
        <f t="shared" si="8"/>
        <v/>
      </c>
    </row>
    <row r="172" spans="1:14" x14ac:dyDescent="0.35">
      <c r="A172" s="19">
        <v>43585</v>
      </c>
      <c r="B172" s="20">
        <v>20</v>
      </c>
      <c r="C172" s="17">
        <v>54.159100000000002</v>
      </c>
      <c r="D172" s="28">
        <f>VLOOKUP(A172,'[1]Gas Price'!$B$2:$C$216,2,FALSE)</f>
        <v>2.415</v>
      </c>
      <c r="E172" s="12">
        <f t="shared" si="6"/>
        <v>22.426128364389236</v>
      </c>
      <c r="G172" s="19">
        <v>43585</v>
      </c>
      <c r="H172" s="20">
        <v>20</v>
      </c>
      <c r="I172" s="12">
        <f t="shared" si="7"/>
        <v>22.426128364389236</v>
      </c>
      <c r="K172" s="18"/>
      <c r="L172" s="18"/>
      <c r="M172" s="19">
        <v>43585</v>
      </c>
      <c r="N172" s="11" t="str">
        <f t="shared" si="8"/>
        <v/>
      </c>
    </row>
    <row r="173" spans="1:14" x14ac:dyDescent="0.35">
      <c r="A173" s="19">
        <v>43585</v>
      </c>
      <c r="B173" s="20">
        <v>21</v>
      </c>
      <c r="C173" s="17">
        <v>53.946199999999997</v>
      </c>
      <c r="D173" s="28">
        <f>VLOOKUP(A173,'[1]Gas Price'!$B$2:$C$216,2,FALSE)</f>
        <v>2.415</v>
      </c>
      <c r="E173" s="12">
        <f t="shared" si="6"/>
        <v>22.337971014492751</v>
      </c>
      <c r="G173" s="19">
        <v>43585</v>
      </c>
      <c r="H173" s="20">
        <v>21</v>
      </c>
      <c r="I173" s="12">
        <f t="shared" si="7"/>
        <v>22.337971014492751</v>
      </c>
      <c r="K173" s="18"/>
      <c r="L173" s="18"/>
      <c r="M173" s="19">
        <v>43585</v>
      </c>
      <c r="N173" s="11" t="str">
        <f t="shared" si="8"/>
        <v/>
      </c>
    </row>
    <row r="174" spans="1:14" x14ac:dyDescent="0.35">
      <c r="A174" s="19">
        <v>43586</v>
      </c>
      <c r="B174" s="20">
        <v>13</v>
      </c>
      <c r="C174" s="17">
        <v>36.144300000000001</v>
      </c>
      <c r="D174" s="28">
        <f>VLOOKUP(A174,'[1]Gas Price'!$B$2:$C$216,2,FALSE)</f>
        <v>2.4550000000000001</v>
      </c>
      <c r="E174" s="12">
        <f t="shared" si="6"/>
        <v>14.722729124236253</v>
      </c>
      <c r="G174" s="19">
        <v>43586</v>
      </c>
      <c r="H174" s="20">
        <v>13</v>
      </c>
      <c r="I174" s="12">
        <f t="shared" si="7"/>
        <v>14.722729124236253</v>
      </c>
      <c r="J174" s="18">
        <f>MAX(AVERAGE(I174:I175),AVERAGE(I175:I176),AVERAGE(I176:I177),AVERAGE(I177:I178),AVERAGE(I178:I179),AVERAGE(I179:I180),AVERAGE(I180:I181),AVERAGE(I181:I182))</f>
        <v>27.653665987780037</v>
      </c>
      <c r="K174" s="18">
        <f>MAX(AVERAGE(I174:I176),AVERAGE(I175:I177),AVERAGE(I176:I178),AVERAGE(I177:I179),AVERAGE(I178:I180),AVERAGE(I179:I181),AVERAGE(I180:I182))</f>
        <v>25.777732518669382</v>
      </c>
      <c r="L174" s="18">
        <f>MAX(AVERAGE(I174:I177),AVERAGE(I175:I178),AVERAGE(I176:I179),AVERAGE(I177:I180),AVERAGE(I178:I181),AVERAGE(I179:I182))</f>
        <v>22.969938900203665</v>
      </c>
      <c r="M174" s="19">
        <v>43586</v>
      </c>
      <c r="N174" s="11" t="str">
        <f t="shared" si="8"/>
        <v/>
      </c>
    </row>
    <row r="175" spans="1:14" x14ac:dyDescent="0.35">
      <c r="A175" s="19">
        <v>43586</v>
      </c>
      <c r="B175" s="20">
        <v>14</v>
      </c>
      <c r="C175" s="17">
        <v>31.533000000000001</v>
      </c>
      <c r="D175" s="28">
        <f>VLOOKUP(A175,'[1]Gas Price'!$B$2:$C$216,2,FALSE)</f>
        <v>2.4550000000000001</v>
      </c>
      <c r="E175" s="12">
        <f t="shared" si="6"/>
        <v>12.84439918533605</v>
      </c>
      <c r="G175" s="19">
        <v>43586</v>
      </c>
      <c r="H175" s="20">
        <v>14</v>
      </c>
      <c r="I175" s="12">
        <f t="shared" si="7"/>
        <v>12.84439918533605</v>
      </c>
      <c r="K175" s="18"/>
      <c r="L175" s="18"/>
      <c r="M175" s="19">
        <v>43586</v>
      </c>
      <c r="N175" s="11" t="str">
        <f t="shared" si="8"/>
        <v/>
      </c>
    </row>
    <row r="176" spans="1:14" x14ac:dyDescent="0.35">
      <c r="A176" s="19">
        <v>43586</v>
      </c>
      <c r="B176" s="20">
        <v>15</v>
      </c>
      <c r="C176" s="17">
        <v>31.001200000000001</v>
      </c>
      <c r="D176" s="28">
        <f>VLOOKUP(A176,'[1]Gas Price'!$B$2:$C$216,2,FALSE)</f>
        <v>2.4550000000000001</v>
      </c>
      <c r="E176" s="12">
        <f t="shared" si="6"/>
        <v>12.627780040733198</v>
      </c>
      <c r="G176" s="19">
        <v>43586</v>
      </c>
      <c r="H176" s="20">
        <v>15</v>
      </c>
      <c r="I176" s="12">
        <f t="shared" si="7"/>
        <v>12.627780040733198</v>
      </c>
      <c r="K176" s="18"/>
      <c r="L176" s="18"/>
      <c r="M176" s="19">
        <v>43586</v>
      </c>
      <c r="N176" s="11" t="str">
        <f t="shared" si="8"/>
        <v/>
      </c>
    </row>
    <row r="177" spans="1:14" x14ac:dyDescent="0.35">
      <c r="A177" s="19">
        <v>43586</v>
      </c>
      <c r="B177" s="20">
        <v>16</v>
      </c>
      <c r="C177" s="17">
        <v>34.745600000000003</v>
      </c>
      <c r="D177" s="28">
        <f>VLOOKUP(A177,'[1]Gas Price'!$B$2:$C$216,2,FALSE)</f>
        <v>2.4550000000000001</v>
      </c>
      <c r="E177" s="12">
        <f t="shared" si="6"/>
        <v>14.152993890020367</v>
      </c>
      <c r="G177" s="19">
        <v>43586</v>
      </c>
      <c r="H177" s="20">
        <v>16</v>
      </c>
      <c r="I177" s="12">
        <f t="shared" si="7"/>
        <v>14.152993890020367</v>
      </c>
      <c r="K177" s="18"/>
      <c r="L177" s="18"/>
      <c r="M177" s="19">
        <v>43586</v>
      </c>
      <c r="N177" s="11" t="str">
        <f t="shared" si="8"/>
        <v/>
      </c>
    </row>
    <row r="178" spans="1:14" x14ac:dyDescent="0.35">
      <c r="A178" s="19">
        <v>43586</v>
      </c>
      <c r="B178" s="20">
        <v>17</v>
      </c>
      <c r="C178" s="17">
        <v>38.1066</v>
      </c>
      <c r="D178" s="28">
        <f>VLOOKUP(A178,'[1]Gas Price'!$B$2:$C$216,2,FALSE)</f>
        <v>2.4550000000000001</v>
      </c>
      <c r="E178" s="12">
        <f t="shared" si="6"/>
        <v>15.5220366598778</v>
      </c>
      <c r="G178" s="19">
        <v>43586</v>
      </c>
      <c r="H178" s="20">
        <v>17</v>
      </c>
      <c r="I178" s="12">
        <f t="shared" si="7"/>
        <v>15.5220366598778</v>
      </c>
      <c r="K178" s="18"/>
      <c r="L178" s="18"/>
      <c r="M178" s="19">
        <v>43586</v>
      </c>
      <c r="N178" s="11" t="str">
        <f t="shared" si="8"/>
        <v/>
      </c>
    </row>
    <row r="179" spans="1:14" x14ac:dyDescent="0.35">
      <c r="A179" s="19">
        <v>43586</v>
      </c>
      <c r="B179" s="20">
        <v>18</v>
      </c>
      <c r="C179" s="17">
        <v>35.711799999999997</v>
      </c>
      <c r="D179" s="28">
        <f>VLOOKUP(A179,'[1]Gas Price'!$B$2:$C$216,2,FALSE)</f>
        <v>2.4550000000000001</v>
      </c>
      <c r="E179" s="12">
        <f t="shared" si="6"/>
        <v>14.546558044806515</v>
      </c>
      <c r="G179" s="19">
        <v>43586</v>
      </c>
      <c r="H179" s="20">
        <v>18</v>
      </c>
      <c r="I179" s="12">
        <f t="shared" si="7"/>
        <v>14.546558044806515</v>
      </c>
      <c r="K179" s="18"/>
      <c r="L179" s="18"/>
      <c r="M179" s="19">
        <v>43586</v>
      </c>
      <c r="N179" s="11" t="str">
        <f t="shared" si="8"/>
        <v/>
      </c>
    </row>
    <row r="180" spans="1:14" x14ac:dyDescent="0.35">
      <c r="A180" s="19">
        <v>43586</v>
      </c>
      <c r="B180" s="20">
        <v>19</v>
      </c>
      <c r="C180" s="17">
        <v>54.073500000000003</v>
      </c>
      <c r="D180" s="28">
        <f>VLOOKUP(A180,'[1]Gas Price'!$B$2:$C$216,2,FALSE)</f>
        <v>2.4550000000000001</v>
      </c>
      <c r="E180" s="12">
        <f t="shared" si="6"/>
        <v>22.025865580448066</v>
      </c>
      <c r="G180" s="19">
        <v>43586</v>
      </c>
      <c r="H180" s="20">
        <v>19</v>
      </c>
      <c r="I180" s="12">
        <f t="shared" si="7"/>
        <v>22.025865580448066</v>
      </c>
      <c r="K180" s="18"/>
      <c r="L180" s="18"/>
      <c r="M180" s="19">
        <v>43586</v>
      </c>
      <c r="N180" s="11" t="str">
        <f t="shared" si="8"/>
        <v/>
      </c>
    </row>
    <row r="181" spans="1:14" x14ac:dyDescent="0.35">
      <c r="A181" s="19">
        <v>43586</v>
      </c>
      <c r="B181" s="20">
        <v>20</v>
      </c>
      <c r="C181" s="17">
        <v>69.220500000000001</v>
      </c>
      <c r="D181" s="28">
        <f>VLOOKUP(A181,'[1]Gas Price'!$B$2:$C$216,2,FALSE)</f>
        <v>2.4550000000000001</v>
      </c>
      <c r="E181" s="12">
        <f t="shared" si="6"/>
        <v>28.195723014256618</v>
      </c>
      <c r="G181" s="19">
        <v>43586</v>
      </c>
      <c r="H181" s="20">
        <v>20</v>
      </c>
      <c r="I181" s="12">
        <f t="shared" si="7"/>
        <v>28.195723014256618</v>
      </c>
      <c r="K181" s="18"/>
      <c r="L181" s="18"/>
      <c r="M181" s="19">
        <v>43586</v>
      </c>
      <c r="N181" s="11" t="str">
        <f t="shared" si="8"/>
        <v/>
      </c>
    </row>
    <row r="182" spans="1:14" x14ac:dyDescent="0.35">
      <c r="A182" s="19">
        <v>43586</v>
      </c>
      <c r="B182" s="20">
        <v>21</v>
      </c>
      <c r="C182" s="17">
        <v>66.558999999999997</v>
      </c>
      <c r="D182" s="28">
        <f>VLOOKUP(A182,'[1]Gas Price'!$B$2:$C$216,2,FALSE)</f>
        <v>2.4550000000000001</v>
      </c>
      <c r="E182" s="12">
        <f t="shared" si="6"/>
        <v>27.11160896130346</v>
      </c>
      <c r="G182" s="19">
        <v>43586</v>
      </c>
      <c r="H182" s="20">
        <v>21</v>
      </c>
      <c r="I182" s="12">
        <f t="shared" si="7"/>
        <v>27.11160896130346</v>
      </c>
      <c r="K182" s="18"/>
      <c r="L182" s="18"/>
      <c r="M182" s="19">
        <v>43586</v>
      </c>
      <c r="N182" s="11" t="str">
        <f t="shared" si="8"/>
        <v/>
      </c>
    </row>
    <row r="183" spans="1:14" x14ac:dyDescent="0.35">
      <c r="A183" s="19">
        <v>43587</v>
      </c>
      <c r="B183" s="20">
        <v>13</v>
      </c>
      <c r="C183" s="17">
        <v>22.790299999999998</v>
      </c>
      <c r="D183" s="28">
        <f>VLOOKUP(A183,'[1]Gas Price'!$B$2:$C$216,2,FALSE)</f>
        <v>2.42</v>
      </c>
      <c r="E183" s="12">
        <f t="shared" si="6"/>
        <v>9.4174793388429752</v>
      </c>
      <c r="G183" s="19">
        <v>43587</v>
      </c>
      <c r="H183" s="20">
        <v>13</v>
      </c>
      <c r="I183" s="12">
        <f t="shared" si="7"/>
        <v>9.4174793388429752</v>
      </c>
      <c r="J183" s="18">
        <f>MAX(AVERAGE(I183:I184),AVERAGE(I184:I185),AVERAGE(I185:I186),AVERAGE(I186:I187),AVERAGE(I187:I188),AVERAGE(I188:I189),AVERAGE(I189:I190),AVERAGE(I190:I191))</f>
        <v>23.919028925619834</v>
      </c>
      <c r="K183" s="18">
        <f>MAX(AVERAGE(I183:I185),AVERAGE(I184:I186),AVERAGE(I185:I187),AVERAGE(I186:I188),AVERAGE(I187:I189),AVERAGE(I188:I190),AVERAGE(I189:I191))</f>
        <v>22.911955922865015</v>
      </c>
      <c r="L183" s="18">
        <f>MAX(AVERAGE(I183:I186),AVERAGE(I184:I187),AVERAGE(I185:I188),AVERAGE(I186:I189),AVERAGE(I187:I190),AVERAGE(I188:I191))</f>
        <v>20.653749999999999</v>
      </c>
      <c r="M183" s="19">
        <v>43587</v>
      </c>
      <c r="N183" s="11" t="str">
        <f t="shared" si="8"/>
        <v/>
      </c>
    </row>
    <row r="184" spans="1:14" x14ac:dyDescent="0.35">
      <c r="A184" s="19">
        <v>43587</v>
      </c>
      <c r="B184" s="20">
        <v>14</v>
      </c>
      <c r="C184" s="17">
        <v>31.318100000000001</v>
      </c>
      <c r="D184" s="28">
        <f>VLOOKUP(A184,'[1]Gas Price'!$B$2:$C$216,2,FALSE)</f>
        <v>2.42</v>
      </c>
      <c r="E184" s="12">
        <f t="shared" si="6"/>
        <v>12.941363636363636</v>
      </c>
      <c r="G184" s="19">
        <v>43587</v>
      </c>
      <c r="H184" s="20">
        <v>14</v>
      </c>
      <c r="I184" s="12">
        <f t="shared" si="7"/>
        <v>12.941363636363636</v>
      </c>
      <c r="K184" s="18"/>
      <c r="L184" s="18"/>
      <c r="M184" s="19">
        <v>43587</v>
      </c>
      <c r="N184" s="11" t="str">
        <f t="shared" si="8"/>
        <v/>
      </c>
    </row>
    <row r="185" spans="1:14" x14ac:dyDescent="0.35">
      <c r="A185" s="19">
        <v>43587</v>
      </c>
      <c r="B185" s="20">
        <v>15</v>
      </c>
      <c r="C185" s="17">
        <v>32.321800000000003</v>
      </c>
      <c r="D185" s="28">
        <f>VLOOKUP(A185,'[1]Gas Price'!$B$2:$C$216,2,FALSE)</f>
        <v>2.42</v>
      </c>
      <c r="E185" s="12">
        <f t="shared" si="6"/>
        <v>13.356115702479341</v>
      </c>
      <c r="G185" s="19">
        <v>43587</v>
      </c>
      <c r="H185" s="20">
        <v>15</v>
      </c>
      <c r="I185" s="12">
        <f t="shared" si="7"/>
        <v>13.356115702479341</v>
      </c>
      <c r="K185" s="18"/>
      <c r="L185" s="18"/>
      <c r="M185" s="19">
        <v>43587</v>
      </c>
      <c r="N185" s="11" t="str">
        <f t="shared" si="8"/>
        <v/>
      </c>
    </row>
    <row r="186" spans="1:14" x14ac:dyDescent="0.35">
      <c r="A186" s="19">
        <v>43587</v>
      </c>
      <c r="B186" s="20">
        <v>16</v>
      </c>
      <c r="C186" s="17">
        <v>34.059199999999997</v>
      </c>
      <c r="D186" s="28">
        <f>VLOOKUP(A186,'[1]Gas Price'!$B$2:$C$216,2,FALSE)</f>
        <v>2.42</v>
      </c>
      <c r="E186" s="12">
        <f t="shared" si="6"/>
        <v>14.074049586776859</v>
      </c>
      <c r="G186" s="19">
        <v>43587</v>
      </c>
      <c r="H186" s="20">
        <v>16</v>
      </c>
      <c r="I186" s="12">
        <f t="shared" si="7"/>
        <v>14.074049586776859</v>
      </c>
      <c r="K186" s="18"/>
      <c r="L186" s="18"/>
      <c r="M186" s="19">
        <v>43587</v>
      </c>
      <c r="N186" s="11" t="str">
        <f t="shared" si="8"/>
        <v/>
      </c>
    </row>
    <row r="187" spans="1:14" x14ac:dyDescent="0.35">
      <c r="A187" s="19">
        <v>43587</v>
      </c>
      <c r="B187" s="20">
        <v>17</v>
      </c>
      <c r="C187" s="17">
        <v>29.181000000000001</v>
      </c>
      <c r="D187" s="28">
        <f>VLOOKUP(A187,'[1]Gas Price'!$B$2:$C$216,2,FALSE)</f>
        <v>2.42</v>
      </c>
      <c r="E187" s="12">
        <f t="shared" si="6"/>
        <v>12.058264462809918</v>
      </c>
      <c r="G187" s="19">
        <v>43587</v>
      </c>
      <c r="H187" s="20">
        <v>17</v>
      </c>
      <c r="I187" s="12">
        <f t="shared" si="7"/>
        <v>12.058264462809918</v>
      </c>
      <c r="K187" s="18"/>
      <c r="L187" s="18"/>
      <c r="M187" s="19">
        <v>43587</v>
      </c>
      <c r="N187" s="11" t="str">
        <f t="shared" si="8"/>
        <v/>
      </c>
    </row>
    <row r="188" spans="1:14" x14ac:dyDescent="0.35">
      <c r="A188" s="19">
        <v>43587</v>
      </c>
      <c r="B188" s="20">
        <v>18</v>
      </c>
      <c r="C188" s="17">
        <v>33.587499999999999</v>
      </c>
      <c r="D188" s="28">
        <f>VLOOKUP(A188,'[1]Gas Price'!$B$2:$C$216,2,FALSE)</f>
        <v>2.42</v>
      </c>
      <c r="E188" s="12">
        <f t="shared" si="6"/>
        <v>13.879132231404958</v>
      </c>
      <c r="G188" s="19">
        <v>43587</v>
      </c>
      <c r="H188" s="20">
        <v>18</v>
      </c>
      <c r="I188" s="12">
        <f t="shared" si="7"/>
        <v>13.879132231404958</v>
      </c>
      <c r="K188" s="18"/>
      <c r="L188" s="18"/>
      <c r="M188" s="19">
        <v>43587</v>
      </c>
      <c r="N188" s="11" t="str">
        <f t="shared" si="8"/>
        <v/>
      </c>
    </row>
    <row r="189" spans="1:14" x14ac:dyDescent="0.35">
      <c r="A189" s="19">
        <v>43587</v>
      </c>
      <c r="B189" s="20">
        <v>19</v>
      </c>
      <c r="C189" s="17">
        <v>50.572699999999998</v>
      </c>
      <c r="D189" s="28">
        <f>VLOOKUP(A189,'[1]Gas Price'!$B$2:$C$216,2,FALSE)</f>
        <v>2.42</v>
      </c>
      <c r="E189" s="12">
        <f t="shared" si="6"/>
        <v>20.897809917355371</v>
      </c>
      <c r="G189" s="19">
        <v>43587</v>
      </c>
      <c r="H189" s="20">
        <v>19</v>
      </c>
      <c r="I189" s="12">
        <f t="shared" si="7"/>
        <v>20.897809917355371</v>
      </c>
      <c r="K189" s="18"/>
      <c r="L189" s="18"/>
      <c r="M189" s="19">
        <v>43587</v>
      </c>
      <c r="N189" s="11" t="str">
        <f t="shared" si="8"/>
        <v/>
      </c>
    </row>
    <row r="190" spans="1:14" x14ac:dyDescent="0.35">
      <c r="A190" s="19">
        <v>43587</v>
      </c>
      <c r="B190" s="20">
        <v>20</v>
      </c>
      <c r="C190" s="17">
        <v>56.818600000000004</v>
      </c>
      <c r="D190" s="28">
        <f>VLOOKUP(A190,'[1]Gas Price'!$B$2:$C$216,2,FALSE)</f>
        <v>2.42</v>
      </c>
      <c r="E190" s="12">
        <f t="shared" si="6"/>
        <v>23.478760330578513</v>
      </c>
      <c r="G190" s="19">
        <v>43587</v>
      </c>
      <c r="H190" s="20">
        <v>20</v>
      </c>
      <c r="I190" s="12">
        <f t="shared" si="7"/>
        <v>23.478760330578513</v>
      </c>
      <c r="K190" s="18"/>
      <c r="L190" s="18"/>
      <c r="M190" s="19">
        <v>43587</v>
      </c>
      <c r="N190" s="11" t="str">
        <f t="shared" si="8"/>
        <v/>
      </c>
    </row>
    <row r="191" spans="1:14" x14ac:dyDescent="0.35">
      <c r="A191" s="19">
        <v>43587</v>
      </c>
      <c r="B191" s="20">
        <v>21</v>
      </c>
      <c r="C191" s="17">
        <v>58.9495</v>
      </c>
      <c r="D191" s="28">
        <f>VLOOKUP(A191,'[1]Gas Price'!$B$2:$C$216,2,FALSE)</f>
        <v>2.42</v>
      </c>
      <c r="E191" s="12">
        <f t="shared" si="6"/>
        <v>24.359297520661158</v>
      </c>
      <c r="G191" s="19">
        <v>43587</v>
      </c>
      <c r="H191" s="20">
        <v>21</v>
      </c>
      <c r="I191" s="12">
        <f t="shared" si="7"/>
        <v>24.359297520661158</v>
      </c>
      <c r="K191" s="18"/>
      <c r="L191" s="18"/>
      <c r="M191" s="19">
        <v>43587</v>
      </c>
      <c r="N191" s="11" t="str">
        <f t="shared" si="8"/>
        <v/>
      </c>
    </row>
    <row r="192" spans="1:14" x14ac:dyDescent="0.35">
      <c r="A192" s="19">
        <v>43588</v>
      </c>
      <c r="B192" s="20">
        <v>13</v>
      </c>
      <c r="C192" s="17">
        <v>32.415199999999999</v>
      </c>
      <c r="D192" s="28">
        <f>VLOOKUP(A192,'[1]Gas Price'!$B$2:$C$216,2,FALSE)</f>
        <v>2.1800000000000002</v>
      </c>
      <c r="E192" s="12">
        <f t="shared" si="6"/>
        <v>14.869357798165137</v>
      </c>
      <c r="G192" s="19">
        <v>43588</v>
      </c>
      <c r="H192" s="20">
        <v>13</v>
      </c>
      <c r="I192" s="12">
        <f t="shared" si="7"/>
        <v>14.869357798165137</v>
      </c>
      <c r="J192" s="18">
        <f>MAX(AVERAGE(I192:I193),AVERAGE(I193:I194),AVERAGE(I194:I195),AVERAGE(I195:I196),AVERAGE(I196:I197),AVERAGE(I197:I198),AVERAGE(I198:I199),AVERAGE(I199:I200))</f>
        <v>25.294885321100914</v>
      </c>
      <c r="K192" s="18">
        <f>MAX(AVERAGE(I192:I194),AVERAGE(I193:I195),AVERAGE(I194:I196),AVERAGE(I195:I197),AVERAGE(I196:I198),AVERAGE(I197:I199),AVERAGE(I198:I200))</f>
        <v>22.749113149847091</v>
      </c>
      <c r="L192" s="18">
        <f>MAX(AVERAGE(I192:I195),AVERAGE(I193:I196),AVERAGE(I194:I197),AVERAGE(I195:I198),AVERAGE(I196:I199),AVERAGE(I197:I200))</f>
        <v>20.082178899082567</v>
      </c>
      <c r="M192" s="19">
        <v>43588</v>
      </c>
      <c r="N192" s="11" t="str">
        <f t="shared" si="8"/>
        <v/>
      </c>
    </row>
    <row r="193" spans="1:14" x14ac:dyDescent="0.35">
      <c r="A193" s="19">
        <v>43588</v>
      </c>
      <c r="B193" s="20">
        <v>14</v>
      </c>
      <c r="C193" s="17">
        <v>26.615400000000001</v>
      </c>
      <c r="D193" s="28">
        <f>VLOOKUP(A193,'[1]Gas Price'!$B$2:$C$216,2,FALSE)</f>
        <v>2.1800000000000002</v>
      </c>
      <c r="E193" s="12">
        <f t="shared" si="6"/>
        <v>12.208899082568808</v>
      </c>
      <c r="G193" s="19">
        <v>43588</v>
      </c>
      <c r="H193" s="20">
        <v>14</v>
      </c>
      <c r="I193" s="12">
        <f t="shared" si="7"/>
        <v>12.208899082568808</v>
      </c>
      <c r="K193" s="18"/>
      <c r="L193" s="18"/>
      <c r="M193" s="19">
        <v>43588</v>
      </c>
      <c r="N193" s="11" t="str">
        <f t="shared" si="8"/>
        <v/>
      </c>
    </row>
    <row r="194" spans="1:14" x14ac:dyDescent="0.35">
      <c r="A194" s="19">
        <v>43588</v>
      </c>
      <c r="B194" s="20">
        <v>15</v>
      </c>
      <c r="C194" s="17">
        <v>29.024100000000001</v>
      </c>
      <c r="D194" s="28">
        <f>VLOOKUP(A194,'[1]Gas Price'!$B$2:$C$216,2,FALSE)</f>
        <v>2.1800000000000002</v>
      </c>
      <c r="E194" s="12">
        <f t="shared" si="6"/>
        <v>13.313807339449541</v>
      </c>
      <c r="G194" s="19">
        <v>43588</v>
      </c>
      <c r="H194" s="20">
        <v>15</v>
      </c>
      <c r="I194" s="12">
        <f t="shared" si="7"/>
        <v>13.313807339449541</v>
      </c>
      <c r="K194" s="18"/>
      <c r="L194" s="18"/>
      <c r="M194" s="19">
        <v>43588</v>
      </c>
      <c r="N194" s="11" t="str">
        <f t="shared" si="8"/>
        <v/>
      </c>
    </row>
    <row r="195" spans="1:14" x14ac:dyDescent="0.35">
      <c r="A195" s="19">
        <v>43588</v>
      </c>
      <c r="B195" s="20">
        <v>16</v>
      </c>
      <c r="C195" s="17">
        <v>20.030200000000001</v>
      </c>
      <c r="D195" s="28">
        <f>VLOOKUP(A195,'[1]Gas Price'!$B$2:$C$216,2,FALSE)</f>
        <v>2.1800000000000002</v>
      </c>
      <c r="E195" s="12">
        <f t="shared" ref="E195:E258" si="9">C195/D195</f>
        <v>9.1881651376146785</v>
      </c>
      <c r="G195" s="19">
        <v>43588</v>
      </c>
      <c r="H195" s="20">
        <v>16</v>
      </c>
      <c r="I195" s="12">
        <f t="shared" ref="I195:I258" si="10">E195</f>
        <v>9.1881651376146785</v>
      </c>
      <c r="K195" s="18"/>
      <c r="L195" s="18"/>
      <c r="M195" s="19">
        <v>43588</v>
      </c>
      <c r="N195" s="11" t="str">
        <f t="shared" ref="N195:N258" si="11">IF(L195="","",IF(OR(L195&gt;=35,K195&gt;=35,J195&gt;=35),M195,""))</f>
        <v/>
      </c>
    </row>
    <row r="196" spans="1:14" x14ac:dyDescent="0.35">
      <c r="A196" s="19">
        <v>43588</v>
      </c>
      <c r="B196" s="20">
        <v>17</v>
      </c>
      <c r="C196" s="17">
        <v>23.421399999999998</v>
      </c>
      <c r="D196" s="28">
        <f>VLOOKUP(A196,'[1]Gas Price'!$B$2:$C$216,2,FALSE)</f>
        <v>2.1800000000000002</v>
      </c>
      <c r="E196" s="12">
        <f t="shared" si="9"/>
        <v>10.743761467889907</v>
      </c>
      <c r="G196" s="19">
        <v>43588</v>
      </c>
      <c r="H196" s="20">
        <v>17</v>
      </c>
      <c r="I196" s="12">
        <f t="shared" si="10"/>
        <v>10.743761467889907</v>
      </c>
      <c r="K196" s="18"/>
      <c r="L196" s="18"/>
      <c r="M196" s="19">
        <v>43588</v>
      </c>
      <c r="N196" s="11" t="str">
        <f t="shared" si="11"/>
        <v/>
      </c>
    </row>
    <row r="197" spans="1:14" x14ac:dyDescent="0.35">
      <c r="A197" s="19">
        <v>43588</v>
      </c>
      <c r="B197" s="20">
        <v>18</v>
      </c>
      <c r="C197" s="17">
        <v>26.337399999999999</v>
      </c>
      <c r="D197" s="28">
        <f>VLOOKUP(A197,'[1]Gas Price'!$B$2:$C$216,2,FALSE)</f>
        <v>2.1800000000000002</v>
      </c>
      <c r="E197" s="12">
        <f t="shared" si="9"/>
        <v>12.081376146788989</v>
      </c>
      <c r="G197" s="19">
        <v>43588</v>
      </c>
      <c r="H197" s="20">
        <v>18</v>
      </c>
      <c r="I197" s="12">
        <f t="shared" si="10"/>
        <v>12.081376146788989</v>
      </c>
      <c r="K197" s="18"/>
      <c r="L197" s="18"/>
      <c r="M197" s="19">
        <v>43588</v>
      </c>
      <c r="N197" s="11" t="str">
        <f t="shared" si="11"/>
        <v/>
      </c>
    </row>
    <row r="198" spans="1:14" x14ac:dyDescent="0.35">
      <c r="A198" s="19">
        <v>43588</v>
      </c>
      <c r="B198" s="20">
        <v>19</v>
      </c>
      <c r="C198" s="17">
        <v>38.493499999999997</v>
      </c>
      <c r="D198" s="28">
        <f>VLOOKUP(A198,'[1]Gas Price'!$B$2:$C$216,2,FALSE)</f>
        <v>2.1800000000000002</v>
      </c>
      <c r="E198" s="12">
        <f t="shared" si="9"/>
        <v>17.657568807339448</v>
      </c>
      <c r="G198" s="19">
        <v>43588</v>
      </c>
      <c r="H198" s="20">
        <v>19</v>
      </c>
      <c r="I198" s="12">
        <f t="shared" si="10"/>
        <v>17.657568807339448</v>
      </c>
      <c r="K198" s="18"/>
      <c r="L198" s="18"/>
      <c r="M198" s="19">
        <v>43588</v>
      </c>
      <c r="N198" s="11" t="str">
        <f t="shared" si="11"/>
        <v/>
      </c>
    </row>
    <row r="199" spans="1:14" x14ac:dyDescent="0.35">
      <c r="A199" s="19">
        <v>43588</v>
      </c>
      <c r="B199" s="20">
        <v>20</v>
      </c>
      <c r="C199" s="17">
        <v>51.273600000000002</v>
      </c>
      <c r="D199" s="28">
        <f>VLOOKUP(A199,'[1]Gas Price'!$B$2:$C$216,2,FALSE)</f>
        <v>2.1800000000000002</v>
      </c>
      <c r="E199" s="12">
        <f t="shared" si="9"/>
        <v>23.52</v>
      </c>
      <c r="G199" s="19">
        <v>43588</v>
      </c>
      <c r="H199" s="20">
        <v>20</v>
      </c>
      <c r="I199" s="12">
        <f t="shared" si="10"/>
        <v>23.52</v>
      </c>
      <c r="K199" s="18"/>
      <c r="L199" s="18"/>
      <c r="M199" s="19">
        <v>43588</v>
      </c>
      <c r="N199" s="11" t="str">
        <f t="shared" si="11"/>
        <v/>
      </c>
    </row>
    <row r="200" spans="1:14" x14ac:dyDescent="0.35">
      <c r="A200" s="19">
        <v>43588</v>
      </c>
      <c r="B200" s="20">
        <v>21</v>
      </c>
      <c r="C200" s="17">
        <v>59.012099999999997</v>
      </c>
      <c r="D200" s="28">
        <f>VLOOKUP(A200,'[1]Gas Price'!$B$2:$C$216,2,FALSE)</f>
        <v>2.1800000000000002</v>
      </c>
      <c r="E200" s="12">
        <f t="shared" si="9"/>
        <v>27.069770642201831</v>
      </c>
      <c r="G200" s="19">
        <v>43588</v>
      </c>
      <c r="H200" s="20">
        <v>21</v>
      </c>
      <c r="I200" s="12">
        <f t="shared" si="10"/>
        <v>27.069770642201831</v>
      </c>
      <c r="K200" s="18"/>
      <c r="L200" s="18"/>
      <c r="M200" s="19">
        <v>43588</v>
      </c>
      <c r="N200" s="11" t="str">
        <f t="shared" si="11"/>
        <v/>
      </c>
    </row>
    <row r="201" spans="1:14" x14ac:dyDescent="0.35">
      <c r="A201" s="19">
        <v>43589</v>
      </c>
      <c r="B201" s="20">
        <v>13</v>
      </c>
      <c r="C201" s="17">
        <v>2.4262999999999999</v>
      </c>
      <c r="D201" s="28">
        <f>VLOOKUP(A201,'[1]Gas Price'!$B$2:$C$216,2,FALSE)</f>
        <v>2.1800000000000002</v>
      </c>
      <c r="E201" s="12">
        <f t="shared" si="9"/>
        <v>1.1129816513761466</v>
      </c>
      <c r="G201" s="19">
        <v>43589</v>
      </c>
      <c r="H201" s="20">
        <v>13</v>
      </c>
      <c r="I201" s="12">
        <f t="shared" si="10"/>
        <v>1.1129816513761466</v>
      </c>
      <c r="J201" s="18">
        <f>MAX(AVERAGE(I201:I202),AVERAGE(I202:I203),AVERAGE(I203:I204),AVERAGE(I204:I205),AVERAGE(I205:I206),AVERAGE(I206:I207),AVERAGE(I207:I208),AVERAGE(I208:I209))</f>
        <v>21.943165137614677</v>
      </c>
      <c r="K201" s="18">
        <f>MAX(AVERAGE(I201:I203),AVERAGE(I202:I204),AVERAGE(I203:I205),AVERAGE(I204:I206),AVERAGE(I205:I207),AVERAGE(I206:I208),AVERAGE(I207:I209))</f>
        <v>18.973165137614679</v>
      </c>
      <c r="L201" s="18">
        <f>MAX(AVERAGE(I201:I204),AVERAGE(I202:I205),AVERAGE(I203:I206),AVERAGE(I204:I207),AVERAGE(I205:I208),AVERAGE(I206:I209))</f>
        <v>15.701823394495413</v>
      </c>
      <c r="M201" s="19">
        <v>43589</v>
      </c>
      <c r="N201" s="11" t="str">
        <f t="shared" si="11"/>
        <v/>
      </c>
    </row>
    <row r="202" spans="1:14" x14ac:dyDescent="0.35">
      <c r="A202" s="19">
        <v>43589</v>
      </c>
      <c r="B202" s="20">
        <v>14</v>
      </c>
      <c r="C202" s="17">
        <v>0.92479999999999996</v>
      </c>
      <c r="D202" s="28">
        <f>VLOOKUP(A202,'[1]Gas Price'!$B$2:$C$216,2,FALSE)</f>
        <v>2.1800000000000002</v>
      </c>
      <c r="E202" s="12">
        <f t="shared" si="9"/>
        <v>0.42422018348623847</v>
      </c>
      <c r="G202" s="19">
        <v>43589</v>
      </c>
      <c r="H202" s="20">
        <v>14</v>
      </c>
      <c r="I202" s="12">
        <f t="shared" si="10"/>
        <v>0.42422018348623847</v>
      </c>
      <c r="K202" s="18"/>
      <c r="L202" s="18"/>
      <c r="M202" s="19">
        <v>43589</v>
      </c>
      <c r="N202" s="11" t="str">
        <f t="shared" si="11"/>
        <v/>
      </c>
    </row>
    <row r="203" spans="1:14" x14ac:dyDescent="0.35">
      <c r="A203" s="19">
        <v>43589</v>
      </c>
      <c r="B203" s="20">
        <v>15</v>
      </c>
      <c r="C203" s="17">
        <v>3.6619999999999999</v>
      </c>
      <c r="D203" s="28">
        <f>VLOOKUP(A203,'[1]Gas Price'!$B$2:$C$216,2,FALSE)</f>
        <v>2.1800000000000002</v>
      </c>
      <c r="E203" s="12">
        <f t="shared" si="9"/>
        <v>1.6798165137614678</v>
      </c>
      <c r="G203" s="19">
        <v>43589</v>
      </c>
      <c r="H203" s="20">
        <v>15</v>
      </c>
      <c r="I203" s="12">
        <f t="shared" si="10"/>
        <v>1.6798165137614678</v>
      </c>
      <c r="K203" s="18"/>
      <c r="L203" s="18"/>
      <c r="M203" s="19">
        <v>43589</v>
      </c>
      <c r="N203" s="11" t="str">
        <f t="shared" si="11"/>
        <v/>
      </c>
    </row>
    <row r="204" spans="1:14" x14ac:dyDescent="0.35">
      <c r="A204" s="19">
        <v>43589</v>
      </c>
      <c r="B204" s="20">
        <v>16</v>
      </c>
      <c r="C204" s="17">
        <v>8.7797999999999998</v>
      </c>
      <c r="D204" s="28">
        <f>VLOOKUP(A204,'[1]Gas Price'!$B$2:$C$216,2,FALSE)</f>
        <v>2.1800000000000002</v>
      </c>
      <c r="E204" s="12">
        <f t="shared" si="9"/>
        <v>4.0274311926605497</v>
      </c>
      <c r="G204" s="19">
        <v>43589</v>
      </c>
      <c r="H204" s="20">
        <v>16</v>
      </c>
      <c r="I204" s="12">
        <f t="shared" si="10"/>
        <v>4.0274311926605497</v>
      </c>
      <c r="K204" s="18"/>
      <c r="L204" s="18"/>
      <c r="M204" s="19">
        <v>43589</v>
      </c>
      <c r="N204" s="11" t="str">
        <f t="shared" si="11"/>
        <v/>
      </c>
    </row>
    <row r="205" spans="1:14" x14ac:dyDescent="0.35">
      <c r="A205" s="19">
        <v>43589</v>
      </c>
      <c r="B205" s="20">
        <v>17</v>
      </c>
      <c r="C205" s="17">
        <v>8.4003999999999994</v>
      </c>
      <c r="D205" s="28">
        <f>VLOOKUP(A205,'[1]Gas Price'!$B$2:$C$216,2,FALSE)</f>
        <v>2.1800000000000002</v>
      </c>
      <c r="E205" s="12">
        <f t="shared" si="9"/>
        <v>3.8533944954128434</v>
      </c>
      <c r="G205" s="19">
        <v>43589</v>
      </c>
      <c r="H205" s="20">
        <v>17</v>
      </c>
      <c r="I205" s="12">
        <f t="shared" si="10"/>
        <v>3.8533944954128434</v>
      </c>
      <c r="K205" s="18"/>
      <c r="L205" s="18"/>
      <c r="M205" s="19">
        <v>43589</v>
      </c>
      <c r="N205" s="11" t="str">
        <f t="shared" si="11"/>
        <v/>
      </c>
    </row>
    <row r="206" spans="1:14" x14ac:dyDescent="0.35">
      <c r="A206" s="19">
        <v>43589</v>
      </c>
      <c r="B206" s="20">
        <v>18</v>
      </c>
      <c r="C206" s="17">
        <v>12.8354</v>
      </c>
      <c r="D206" s="28">
        <f>VLOOKUP(A206,'[1]Gas Price'!$B$2:$C$216,2,FALSE)</f>
        <v>2.1800000000000002</v>
      </c>
      <c r="E206" s="12">
        <f t="shared" si="9"/>
        <v>5.8877981651376139</v>
      </c>
      <c r="G206" s="19">
        <v>43589</v>
      </c>
      <c r="H206" s="20">
        <v>18</v>
      </c>
      <c r="I206" s="12">
        <f t="shared" si="10"/>
        <v>5.8877981651376139</v>
      </c>
      <c r="K206" s="18"/>
      <c r="L206" s="18"/>
      <c r="M206" s="19">
        <v>43589</v>
      </c>
      <c r="N206" s="11" t="str">
        <f t="shared" si="11"/>
        <v/>
      </c>
    </row>
    <row r="207" spans="1:14" x14ac:dyDescent="0.35">
      <c r="A207" s="19">
        <v>43589</v>
      </c>
      <c r="B207" s="20">
        <v>19</v>
      </c>
      <c r="C207" s="17">
        <v>28.412299999999998</v>
      </c>
      <c r="D207" s="28">
        <f>VLOOKUP(A207,'[1]Gas Price'!$B$2:$C$216,2,FALSE)</f>
        <v>2.1800000000000002</v>
      </c>
      <c r="E207" s="12">
        <f t="shared" si="9"/>
        <v>13.033165137614677</v>
      </c>
      <c r="G207" s="19">
        <v>43589</v>
      </c>
      <c r="H207" s="20">
        <v>19</v>
      </c>
      <c r="I207" s="12">
        <f t="shared" si="10"/>
        <v>13.033165137614677</v>
      </c>
      <c r="K207" s="18"/>
      <c r="L207" s="18"/>
      <c r="M207" s="19">
        <v>43589</v>
      </c>
      <c r="N207" s="11" t="str">
        <f t="shared" si="11"/>
        <v/>
      </c>
    </row>
    <row r="208" spans="1:14" x14ac:dyDescent="0.35">
      <c r="A208" s="19">
        <v>43589</v>
      </c>
      <c r="B208" s="20">
        <v>20</v>
      </c>
      <c r="C208" s="17">
        <v>45.566800000000001</v>
      </c>
      <c r="D208" s="28">
        <f>VLOOKUP(A208,'[1]Gas Price'!$B$2:$C$216,2,FALSE)</f>
        <v>2.1800000000000002</v>
      </c>
      <c r="E208" s="12">
        <f t="shared" si="9"/>
        <v>20.902201834862385</v>
      </c>
      <c r="G208" s="19">
        <v>43589</v>
      </c>
      <c r="H208" s="20">
        <v>20</v>
      </c>
      <c r="I208" s="12">
        <f t="shared" si="10"/>
        <v>20.902201834862385</v>
      </c>
      <c r="K208" s="18"/>
      <c r="L208" s="18"/>
      <c r="M208" s="19">
        <v>43589</v>
      </c>
      <c r="N208" s="11" t="str">
        <f t="shared" si="11"/>
        <v/>
      </c>
    </row>
    <row r="209" spans="1:14" x14ac:dyDescent="0.35">
      <c r="A209" s="19">
        <v>43589</v>
      </c>
      <c r="B209" s="20">
        <v>21</v>
      </c>
      <c r="C209" s="17">
        <v>50.105400000000003</v>
      </c>
      <c r="D209" s="28">
        <f>VLOOKUP(A209,'[1]Gas Price'!$B$2:$C$216,2,FALSE)</f>
        <v>2.1800000000000002</v>
      </c>
      <c r="E209" s="12">
        <f t="shared" si="9"/>
        <v>22.984128440366973</v>
      </c>
      <c r="G209" s="19">
        <v>43589</v>
      </c>
      <c r="H209" s="20">
        <v>21</v>
      </c>
      <c r="I209" s="12">
        <f t="shared" si="10"/>
        <v>22.984128440366973</v>
      </c>
      <c r="K209" s="18"/>
      <c r="L209" s="18"/>
      <c r="M209" s="19">
        <v>43589</v>
      </c>
      <c r="N209" s="11" t="str">
        <f t="shared" si="11"/>
        <v/>
      </c>
    </row>
    <row r="210" spans="1:14" x14ac:dyDescent="0.35">
      <c r="A210" s="19">
        <v>43590</v>
      </c>
      <c r="B210" s="20">
        <v>13</v>
      </c>
      <c r="C210" s="17">
        <v>-3.8365999999999998</v>
      </c>
      <c r="D210" s="28">
        <f>VLOOKUP(A210,'[1]Gas Price'!$B$2:$C$216,2,FALSE)</f>
        <v>2.1800000000000002</v>
      </c>
      <c r="E210" s="12">
        <f t="shared" si="9"/>
        <v>-1.7599082568807338</v>
      </c>
      <c r="G210" s="19">
        <v>43590</v>
      </c>
      <c r="H210" s="20">
        <v>13</v>
      </c>
      <c r="I210" s="12">
        <f t="shared" si="10"/>
        <v>-1.7599082568807338</v>
      </c>
      <c r="J210" s="18">
        <f>MAX(AVERAGE(I210:I211),AVERAGE(I211:I212),AVERAGE(I212:I213),AVERAGE(I213:I214),AVERAGE(I214:I215),AVERAGE(I215:I216),AVERAGE(I216:I217),AVERAGE(I217:I218))</f>
        <v>22.094587155963303</v>
      </c>
      <c r="K210" s="18">
        <f>MAX(AVERAGE(I210:I212),AVERAGE(I211:I213),AVERAGE(I212:I214),AVERAGE(I213:I215),AVERAGE(I214:I216),AVERAGE(I215:I217),AVERAGE(I216:I218))</f>
        <v>18.783103975535166</v>
      </c>
      <c r="L210" s="18">
        <f>MAX(AVERAGE(I210:I213),AVERAGE(I211:I214),AVERAGE(I212:I215),AVERAGE(I213:I216),AVERAGE(I214:I217),AVERAGE(I215:I218))</f>
        <v>14.739747706422017</v>
      </c>
      <c r="M210" s="19">
        <v>43590</v>
      </c>
      <c r="N210" s="11" t="str">
        <f t="shared" si="11"/>
        <v/>
      </c>
    </row>
    <row r="211" spans="1:14" x14ac:dyDescent="0.35">
      <c r="A211" s="19">
        <v>43590</v>
      </c>
      <c r="B211" s="20">
        <v>14</v>
      </c>
      <c r="C211" s="17">
        <v>-4.9413</v>
      </c>
      <c r="D211" s="28">
        <f>VLOOKUP(A211,'[1]Gas Price'!$B$2:$C$216,2,FALSE)</f>
        <v>2.1800000000000002</v>
      </c>
      <c r="E211" s="12">
        <f t="shared" si="9"/>
        <v>-2.2666513761467888</v>
      </c>
      <c r="G211" s="19">
        <v>43590</v>
      </c>
      <c r="H211" s="20">
        <v>14</v>
      </c>
      <c r="I211" s="12">
        <f t="shared" si="10"/>
        <v>-2.2666513761467888</v>
      </c>
      <c r="K211" s="18"/>
      <c r="L211" s="18"/>
      <c r="M211" s="19">
        <v>43590</v>
      </c>
      <c r="N211" s="11" t="str">
        <f t="shared" si="11"/>
        <v/>
      </c>
    </row>
    <row r="212" spans="1:14" x14ac:dyDescent="0.35">
      <c r="A212" s="19">
        <v>43590</v>
      </c>
      <c r="B212" s="20">
        <v>15</v>
      </c>
      <c r="C212" s="17">
        <v>-2.7765</v>
      </c>
      <c r="D212" s="28">
        <f>VLOOKUP(A212,'[1]Gas Price'!$B$2:$C$216,2,FALSE)</f>
        <v>2.1800000000000002</v>
      </c>
      <c r="E212" s="12">
        <f t="shared" si="9"/>
        <v>-1.2736238532110091</v>
      </c>
      <c r="G212" s="19">
        <v>43590</v>
      </c>
      <c r="H212" s="20">
        <v>15</v>
      </c>
      <c r="I212" s="12">
        <f t="shared" si="10"/>
        <v>-1.2736238532110091</v>
      </c>
      <c r="K212" s="18"/>
      <c r="L212" s="18"/>
      <c r="M212" s="19">
        <v>43590</v>
      </c>
      <c r="N212" s="11" t="str">
        <f t="shared" si="11"/>
        <v/>
      </c>
    </row>
    <row r="213" spans="1:14" x14ac:dyDescent="0.35">
      <c r="A213" s="19">
        <v>43590</v>
      </c>
      <c r="B213" s="20">
        <v>16</v>
      </c>
      <c r="C213" s="17">
        <v>0.26079999999999998</v>
      </c>
      <c r="D213" s="28">
        <f>VLOOKUP(A213,'[1]Gas Price'!$B$2:$C$216,2,FALSE)</f>
        <v>2.1800000000000002</v>
      </c>
      <c r="E213" s="12">
        <f t="shared" si="9"/>
        <v>0.11963302752293577</v>
      </c>
      <c r="G213" s="19">
        <v>43590</v>
      </c>
      <c r="H213" s="20">
        <v>16</v>
      </c>
      <c r="I213" s="12">
        <f t="shared" si="10"/>
        <v>0.11963302752293577</v>
      </c>
      <c r="K213" s="18"/>
      <c r="L213" s="18"/>
      <c r="M213" s="19">
        <v>43590</v>
      </c>
      <c r="N213" s="11" t="str">
        <f t="shared" si="11"/>
        <v/>
      </c>
    </row>
    <row r="214" spans="1:14" x14ac:dyDescent="0.35">
      <c r="A214" s="19">
        <v>43590</v>
      </c>
      <c r="B214" s="20">
        <v>17</v>
      </c>
      <c r="C214" s="17">
        <v>-3.0999999999999999E-3</v>
      </c>
      <c r="D214" s="28">
        <f>VLOOKUP(A214,'[1]Gas Price'!$B$2:$C$216,2,FALSE)</f>
        <v>2.1800000000000002</v>
      </c>
      <c r="E214" s="12">
        <f t="shared" si="9"/>
        <v>-1.422018348623853E-3</v>
      </c>
      <c r="G214" s="19">
        <v>43590</v>
      </c>
      <c r="H214" s="20">
        <v>17</v>
      </c>
      <c r="I214" s="12">
        <f t="shared" si="10"/>
        <v>-1.422018348623853E-3</v>
      </c>
      <c r="K214" s="18"/>
      <c r="L214" s="18"/>
      <c r="M214" s="19">
        <v>43590</v>
      </c>
      <c r="N214" s="11" t="str">
        <f t="shared" si="11"/>
        <v/>
      </c>
    </row>
    <row r="215" spans="1:14" x14ac:dyDescent="0.35">
      <c r="A215" s="19">
        <v>43590</v>
      </c>
      <c r="B215" s="20">
        <v>18</v>
      </c>
      <c r="C215" s="17">
        <v>5.6890999999999998</v>
      </c>
      <c r="D215" s="28">
        <f>VLOOKUP(A215,'[1]Gas Price'!$B$2:$C$216,2,FALSE)</f>
        <v>2.1800000000000002</v>
      </c>
      <c r="E215" s="12">
        <f t="shared" si="9"/>
        <v>2.6096788990825686</v>
      </c>
      <c r="G215" s="19">
        <v>43590</v>
      </c>
      <c r="H215" s="20">
        <v>18</v>
      </c>
      <c r="I215" s="12">
        <f t="shared" si="10"/>
        <v>2.6096788990825686</v>
      </c>
      <c r="K215" s="18"/>
      <c r="L215" s="18"/>
      <c r="M215" s="19">
        <v>43590</v>
      </c>
      <c r="N215" s="11" t="str">
        <f t="shared" si="11"/>
        <v/>
      </c>
    </row>
    <row r="216" spans="1:14" x14ac:dyDescent="0.35">
      <c r="A216" s="19">
        <v>43590</v>
      </c>
      <c r="B216" s="20">
        <v>19</v>
      </c>
      <c r="C216" s="17">
        <v>26.5091</v>
      </c>
      <c r="D216" s="28">
        <f>VLOOKUP(A216,'[1]Gas Price'!$B$2:$C$216,2,FALSE)</f>
        <v>2.1800000000000002</v>
      </c>
      <c r="E216" s="12">
        <f t="shared" si="9"/>
        <v>12.160137614678899</v>
      </c>
      <c r="G216" s="19">
        <v>43590</v>
      </c>
      <c r="H216" s="20">
        <v>19</v>
      </c>
      <c r="I216" s="12">
        <f t="shared" si="10"/>
        <v>12.160137614678899</v>
      </c>
      <c r="K216" s="18"/>
      <c r="L216" s="18"/>
      <c r="M216" s="19">
        <v>43590</v>
      </c>
      <c r="N216" s="11" t="str">
        <f t="shared" si="11"/>
        <v/>
      </c>
    </row>
    <row r="217" spans="1:14" x14ac:dyDescent="0.35">
      <c r="A217" s="19">
        <v>43590</v>
      </c>
      <c r="B217" s="20">
        <v>20</v>
      </c>
      <c r="C217" s="17">
        <v>46.088200000000001</v>
      </c>
      <c r="D217" s="28">
        <f>VLOOKUP(A217,'[1]Gas Price'!$B$2:$C$216,2,FALSE)</f>
        <v>2.1800000000000002</v>
      </c>
      <c r="E217" s="12">
        <f t="shared" si="9"/>
        <v>21.141376146788989</v>
      </c>
      <c r="G217" s="19">
        <v>43590</v>
      </c>
      <c r="H217" s="20">
        <v>20</v>
      </c>
      <c r="I217" s="12">
        <f t="shared" si="10"/>
        <v>21.141376146788989</v>
      </c>
      <c r="K217" s="18"/>
      <c r="L217" s="18"/>
      <c r="M217" s="19">
        <v>43590</v>
      </c>
      <c r="N217" s="11" t="str">
        <f t="shared" si="11"/>
        <v/>
      </c>
    </row>
    <row r="218" spans="1:14" x14ac:dyDescent="0.35">
      <c r="A218" s="19">
        <v>43590</v>
      </c>
      <c r="B218" s="20">
        <v>21</v>
      </c>
      <c r="C218" s="17">
        <v>50.244199999999999</v>
      </c>
      <c r="D218" s="28">
        <f>VLOOKUP(A218,'[1]Gas Price'!$B$2:$C$216,2,FALSE)</f>
        <v>2.1800000000000002</v>
      </c>
      <c r="E218" s="12">
        <f t="shared" si="9"/>
        <v>23.047798165137614</v>
      </c>
      <c r="G218" s="19">
        <v>43590</v>
      </c>
      <c r="H218" s="20">
        <v>21</v>
      </c>
      <c r="I218" s="12">
        <f t="shared" si="10"/>
        <v>23.047798165137614</v>
      </c>
      <c r="K218" s="18"/>
      <c r="L218" s="18"/>
      <c r="M218" s="19">
        <v>43590</v>
      </c>
      <c r="N218" s="11" t="str">
        <f t="shared" si="11"/>
        <v/>
      </c>
    </row>
    <row r="219" spans="1:14" x14ac:dyDescent="0.35">
      <c r="A219" s="19">
        <v>43591</v>
      </c>
      <c r="B219" s="20">
        <v>13</v>
      </c>
      <c r="C219" s="17">
        <v>18.355799999999999</v>
      </c>
      <c r="D219" s="28">
        <f>VLOOKUP(A219,'[1]Gas Price'!$B$2:$C$216,2,FALSE)</f>
        <v>2.68</v>
      </c>
      <c r="E219" s="12">
        <f t="shared" si="9"/>
        <v>6.8491791044776109</v>
      </c>
      <c r="G219" s="19">
        <v>43591</v>
      </c>
      <c r="H219" s="20">
        <v>13</v>
      </c>
      <c r="I219" s="12">
        <f t="shared" si="10"/>
        <v>6.8491791044776109</v>
      </c>
      <c r="J219" s="18">
        <f>MAX(AVERAGE(I219:I220),AVERAGE(I220:I221),AVERAGE(I221:I222),AVERAGE(I222:I223),AVERAGE(I223:I224),AVERAGE(I224:I225),AVERAGE(I225:I226),AVERAGE(I226:I227))</f>
        <v>18.465727611940299</v>
      </c>
      <c r="K219" s="18">
        <f>MAX(AVERAGE(I219:I221),AVERAGE(I220:I222),AVERAGE(I221:I223),AVERAGE(I222:I224),AVERAGE(I223:I225),AVERAGE(I224:I226),AVERAGE(I225:I227))</f>
        <v>17.223420398009949</v>
      </c>
      <c r="L219" s="18">
        <f>MAX(AVERAGE(I219:I222),AVERAGE(I220:I223),AVERAGE(I221:I224),AVERAGE(I222:I225),AVERAGE(I223:I226),AVERAGE(I224:I227))</f>
        <v>15.220289179104476</v>
      </c>
      <c r="M219" s="19">
        <v>43591</v>
      </c>
      <c r="N219" s="11" t="str">
        <f t="shared" si="11"/>
        <v/>
      </c>
    </row>
    <row r="220" spans="1:14" x14ac:dyDescent="0.35">
      <c r="A220" s="19">
        <v>43591</v>
      </c>
      <c r="B220" s="20">
        <v>14</v>
      </c>
      <c r="C220" s="17">
        <v>21.631799999999998</v>
      </c>
      <c r="D220" s="28">
        <f>VLOOKUP(A220,'[1]Gas Price'!$B$2:$C$216,2,FALSE)</f>
        <v>2.68</v>
      </c>
      <c r="E220" s="12">
        <f t="shared" si="9"/>
        <v>8.071567164179104</v>
      </c>
      <c r="G220" s="19">
        <v>43591</v>
      </c>
      <c r="H220" s="20">
        <v>14</v>
      </c>
      <c r="I220" s="12">
        <f t="shared" si="10"/>
        <v>8.071567164179104</v>
      </c>
      <c r="K220" s="18"/>
      <c r="L220" s="18"/>
      <c r="M220" s="19">
        <v>43591</v>
      </c>
      <c r="N220" s="11" t="str">
        <f t="shared" si="11"/>
        <v/>
      </c>
    </row>
    <row r="221" spans="1:14" x14ac:dyDescent="0.35">
      <c r="A221" s="19">
        <v>43591</v>
      </c>
      <c r="B221" s="20">
        <v>15</v>
      </c>
      <c r="C221" s="17">
        <v>21.833400000000001</v>
      </c>
      <c r="D221" s="28">
        <f>VLOOKUP(A221,'[1]Gas Price'!$B$2:$C$216,2,FALSE)</f>
        <v>2.68</v>
      </c>
      <c r="E221" s="12">
        <f t="shared" si="9"/>
        <v>8.1467910447761192</v>
      </c>
      <c r="G221" s="19">
        <v>43591</v>
      </c>
      <c r="H221" s="20">
        <v>15</v>
      </c>
      <c r="I221" s="12">
        <f t="shared" si="10"/>
        <v>8.1467910447761192</v>
      </c>
      <c r="K221" s="18"/>
      <c r="L221" s="18"/>
      <c r="M221" s="19">
        <v>43591</v>
      </c>
      <c r="N221" s="11" t="str">
        <f t="shared" si="11"/>
        <v/>
      </c>
    </row>
    <row r="222" spans="1:14" x14ac:dyDescent="0.35">
      <c r="A222" s="19">
        <v>43591</v>
      </c>
      <c r="B222" s="20">
        <v>16</v>
      </c>
      <c r="C222" s="17">
        <v>22.6721</v>
      </c>
      <c r="D222" s="28">
        <f>VLOOKUP(A222,'[1]Gas Price'!$B$2:$C$216,2,FALSE)</f>
        <v>2.68</v>
      </c>
      <c r="E222" s="12">
        <f t="shared" si="9"/>
        <v>8.459738805970149</v>
      </c>
      <c r="G222" s="19">
        <v>43591</v>
      </c>
      <c r="H222" s="20">
        <v>16</v>
      </c>
      <c r="I222" s="12">
        <f t="shared" si="10"/>
        <v>8.459738805970149</v>
      </c>
      <c r="K222" s="18"/>
      <c r="L222" s="18"/>
      <c r="M222" s="19">
        <v>43591</v>
      </c>
      <c r="N222" s="11" t="str">
        <f t="shared" si="11"/>
        <v/>
      </c>
    </row>
    <row r="223" spans="1:14" x14ac:dyDescent="0.35">
      <c r="A223" s="19">
        <v>43591</v>
      </c>
      <c r="B223" s="20">
        <v>17</v>
      </c>
      <c r="C223" s="17">
        <v>20.809000000000001</v>
      </c>
      <c r="D223" s="28">
        <f>VLOOKUP(A223,'[1]Gas Price'!$B$2:$C$216,2,FALSE)</f>
        <v>2.68</v>
      </c>
      <c r="E223" s="12">
        <f t="shared" si="9"/>
        <v>7.7645522388059698</v>
      </c>
      <c r="G223" s="19">
        <v>43591</v>
      </c>
      <c r="H223" s="20">
        <v>17</v>
      </c>
      <c r="I223" s="12">
        <f t="shared" si="10"/>
        <v>7.7645522388059698</v>
      </c>
      <c r="K223" s="18"/>
      <c r="L223" s="18"/>
      <c r="M223" s="19">
        <v>43591</v>
      </c>
      <c r="N223" s="11" t="str">
        <f t="shared" si="11"/>
        <v/>
      </c>
    </row>
    <row r="224" spans="1:14" x14ac:dyDescent="0.35">
      <c r="A224" s="19">
        <v>43591</v>
      </c>
      <c r="B224" s="20">
        <v>18</v>
      </c>
      <c r="C224" s="17">
        <v>24.685199999999998</v>
      </c>
      <c r="D224" s="28">
        <f>VLOOKUP(A224,'[1]Gas Price'!$B$2:$C$216,2,FALSE)</f>
        <v>2.68</v>
      </c>
      <c r="E224" s="12">
        <f t="shared" si="9"/>
        <v>9.2108955223880589</v>
      </c>
      <c r="G224" s="19">
        <v>43591</v>
      </c>
      <c r="H224" s="20">
        <v>18</v>
      </c>
      <c r="I224" s="12">
        <f t="shared" si="10"/>
        <v>9.2108955223880589</v>
      </c>
      <c r="K224" s="18"/>
      <c r="L224" s="18"/>
      <c r="M224" s="19">
        <v>43591</v>
      </c>
      <c r="N224" s="11" t="str">
        <f t="shared" si="11"/>
        <v/>
      </c>
    </row>
    <row r="225" spans="1:14" x14ac:dyDescent="0.35">
      <c r="A225" s="19">
        <v>43591</v>
      </c>
      <c r="B225" s="20">
        <v>19</v>
      </c>
      <c r="C225" s="17">
        <v>39.5</v>
      </c>
      <c r="D225" s="28">
        <f>VLOOKUP(A225,'[1]Gas Price'!$B$2:$C$216,2,FALSE)</f>
        <v>2.68</v>
      </c>
      <c r="E225" s="12">
        <f t="shared" si="9"/>
        <v>14.738805970149253</v>
      </c>
      <c r="G225" s="19">
        <v>43591</v>
      </c>
      <c r="H225" s="20">
        <v>19</v>
      </c>
      <c r="I225" s="12">
        <f t="shared" si="10"/>
        <v>14.738805970149253</v>
      </c>
      <c r="K225" s="18"/>
      <c r="L225" s="18"/>
      <c r="M225" s="19">
        <v>43591</v>
      </c>
      <c r="N225" s="11" t="str">
        <f t="shared" si="11"/>
        <v/>
      </c>
    </row>
    <row r="226" spans="1:14" x14ac:dyDescent="0.35">
      <c r="A226" s="19">
        <v>43591</v>
      </c>
      <c r="B226" s="20">
        <v>20</v>
      </c>
      <c r="C226" s="17">
        <v>46.874200000000002</v>
      </c>
      <c r="D226" s="28">
        <f>VLOOKUP(A226,'[1]Gas Price'!$B$2:$C$216,2,FALSE)</f>
        <v>2.68</v>
      </c>
      <c r="E226" s="12">
        <f t="shared" si="9"/>
        <v>17.490373134328358</v>
      </c>
      <c r="G226" s="19">
        <v>43591</v>
      </c>
      <c r="H226" s="20">
        <v>20</v>
      </c>
      <c r="I226" s="12">
        <f t="shared" si="10"/>
        <v>17.490373134328358</v>
      </c>
      <c r="K226" s="18"/>
      <c r="L226" s="18"/>
      <c r="M226" s="19">
        <v>43591</v>
      </c>
      <c r="N226" s="11" t="str">
        <f t="shared" si="11"/>
        <v/>
      </c>
    </row>
    <row r="227" spans="1:14" x14ac:dyDescent="0.35">
      <c r="A227" s="19">
        <v>43591</v>
      </c>
      <c r="B227" s="20">
        <v>21</v>
      </c>
      <c r="C227" s="17">
        <v>52.1021</v>
      </c>
      <c r="D227" s="28">
        <f>VLOOKUP(A227,'[1]Gas Price'!$B$2:$C$216,2,FALSE)</f>
        <v>2.68</v>
      </c>
      <c r="E227" s="12">
        <f t="shared" si="9"/>
        <v>19.441082089552239</v>
      </c>
      <c r="G227" s="19">
        <v>43591</v>
      </c>
      <c r="H227" s="20">
        <v>21</v>
      </c>
      <c r="I227" s="12">
        <f t="shared" si="10"/>
        <v>19.441082089552239</v>
      </c>
      <c r="K227" s="18"/>
      <c r="L227" s="18"/>
      <c r="M227" s="19">
        <v>43591</v>
      </c>
      <c r="N227" s="11" t="str">
        <f t="shared" si="11"/>
        <v/>
      </c>
    </row>
    <row r="228" spans="1:14" x14ac:dyDescent="0.35">
      <c r="A228" s="19">
        <v>43592</v>
      </c>
      <c r="B228" s="20">
        <v>13</v>
      </c>
      <c r="C228" s="17">
        <v>11.938700000000001</v>
      </c>
      <c r="D228" s="28">
        <f>VLOOKUP(A228,'[1]Gas Price'!$B$2:$C$216,2,FALSE)</f>
        <v>3.1</v>
      </c>
      <c r="E228" s="12">
        <f t="shared" si="9"/>
        <v>3.8511935483870969</v>
      </c>
      <c r="G228" s="19">
        <v>43592</v>
      </c>
      <c r="H228" s="20">
        <v>13</v>
      </c>
      <c r="I228" s="12">
        <f t="shared" si="10"/>
        <v>3.8511935483870969</v>
      </c>
      <c r="J228" s="18">
        <f>MAX(AVERAGE(I228:I229),AVERAGE(I229:I230),AVERAGE(I230:I231),AVERAGE(I231:I232),AVERAGE(I232:I233),AVERAGE(I233:I234),AVERAGE(I234:I235),AVERAGE(I235:I236))</f>
        <v>18.018145161290324</v>
      </c>
      <c r="K228" s="18">
        <f>MAX(AVERAGE(I228:I230),AVERAGE(I229:I231),AVERAGE(I230:I232),AVERAGE(I231:I233),AVERAGE(I232:I234),AVERAGE(I233:I235),AVERAGE(I234:I236))</f>
        <v>15.780096774193547</v>
      </c>
      <c r="L228" s="18">
        <f>MAX(AVERAGE(I228:I231),AVERAGE(I229:I232),AVERAGE(I230:I233),AVERAGE(I231:I234),AVERAGE(I232:I235),AVERAGE(I233:I236))</f>
        <v>13.339975806451612</v>
      </c>
      <c r="M228" s="19">
        <v>43592</v>
      </c>
      <c r="N228" s="11" t="str">
        <f t="shared" si="11"/>
        <v/>
      </c>
    </row>
    <row r="229" spans="1:14" x14ac:dyDescent="0.35">
      <c r="A229" s="19">
        <v>43592</v>
      </c>
      <c r="B229" s="20">
        <v>14</v>
      </c>
      <c r="C229" s="17">
        <v>10.3436</v>
      </c>
      <c r="D229" s="28">
        <f>VLOOKUP(A229,'[1]Gas Price'!$B$2:$C$216,2,FALSE)</f>
        <v>3.1</v>
      </c>
      <c r="E229" s="12">
        <f t="shared" si="9"/>
        <v>3.3366451612903227</v>
      </c>
      <c r="G229" s="19">
        <v>43592</v>
      </c>
      <c r="H229" s="20">
        <v>14</v>
      </c>
      <c r="I229" s="12">
        <f t="shared" si="10"/>
        <v>3.3366451612903227</v>
      </c>
      <c r="K229" s="18"/>
      <c r="L229" s="18"/>
      <c r="M229" s="19">
        <v>43592</v>
      </c>
      <c r="N229" s="11" t="str">
        <f t="shared" si="11"/>
        <v/>
      </c>
    </row>
    <row r="230" spans="1:14" x14ac:dyDescent="0.35">
      <c r="A230" s="19">
        <v>43592</v>
      </c>
      <c r="B230" s="20">
        <v>15</v>
      </c>
      <c r="C230" s="17">
        <v>9.4903999999999993</v>
      </c>
      <c r="D230" s="28">
        <f>VLOOKUP(A230,'[1]Gas Price'!$B$2:$C$216,2,FALSE)</f>
        <v>3.1</v>
      </c>
      <c r="E230" s="12">
        <f t="shared" si="9"/>
        <v>3.0614193548387094</v>
      </c>
      <c r="G230" s="19">
        <v>43592</v>
      </c>
      <c r="H230" s="20">
        <v>15</v>
      </c>
      <c r="I230" s="12">
        <f t="shared" si="10"/>
        <v>3.0614193548387094</v>
      </c>
      <c r="K230" s="18"/>
      <c r="L230" s="18"/>
      <c r="M230" s="19">
        <v>43592</v>
      </c>
      <c r="N230" s="11" t="str">
        <f t="shared" si="11"/>
        <v/>
      </c>
    </row>
    <row r="231" spans="1:14" x14ac:dyDescent="0.35">
      <c r="A231" s="19">
        <v>43592</v>
      </c>
      <c r="B231" s="20">
        <v>16</v>
      </c>
      <c r="C231" s="17">
        <v>13.1496</v>
      </c>
      <c r="D231" s="28">
        <f>VLOOKUP(A231,'[1]Gas Price'!$B$2:$C$216,2,FALSE)</f>
        <v>3.1</v>
      </c>
      <c r="E231" s="12">
        <f t="shared" si="9"/>
        <v>4.241806451612903</v>
      </c>
      <c r="G231" s="19">
        <v>43592</v>
      </c>
      <c r="H231" s="20">
        <v>16</v>
      </c>
      <c r="I231" s="12">
        <f t="shared" si="10"/>
        <v>4.241806451612903</v>
      </c>
      <c r="K231" s="18"/>
      <c r="L231" s="18"/>
      <c r="M231" s="19">
        <v>43592</v>
      </c>
      <c r="N231" s="11" t="str">
        <f t="shared" si="11"/>
        <v/>
      </c>
    </row>
    <row r="232" spans="1:14" x14ac:dyDescent="0.35">
      <c r="A232" s="19">
        <v>43592</v>
      </c>
      <c r="B232" s="20">
        <v>17</v>
      </c>
      <c r="C232" s="17">
        <v>16.482500000000002</v>
      </c>
      <c r="D232" s="28">
        <f>VLOOKUP(A232,'[1]Gas Price'!$B$2:$C$216,2,FALSE)</f>
        <v>3.1</v>
      </c>
      <c r="E232" s="12">
        <f t="shared" si="9"/>
        <v>5.3169354838709681</v>
      </c>
      <c r="G232" s="19">
        <v>43592</v>
      </c>
      <c r="H232" s="20">
        <v>17</v>
      </c>
      <c r="I232" s="12">
        <f t="shared" si="10"/>
        <v>5.3169354838709681</v>
      </c>
      <c r="K232" s="18"/>
      <c r="L232" s="18"/>
      <c r="M232" s="19">
        <v>43592</v>
      </c>
      <c r="N232" s="11" t="str">
        <f t="shared" si="11"/>
        <v/>
      </c>
    </row>
    <row r="233" spans="1:14" x14ac:dyDescent="0.35">
      <c r="A233" s="19">
        <v>43592</v>
      </c>
      <c r="B233" s="20">
        <v>18</v>
      </c>
      <c r="C233" s="17">
        <v>18.660799999999998</v>
      </c>
      <c r="D233" s="28">
        <f>VLOOKUP(A233,'[1]Gas Price'!$B$2:$C$216,2,FALSE)</f>
        <v>3.1</v>
      </c>
      <c r="E233" s="12">
        <f t="shared" si="9"/>
        <v>6.0196129032258057</v>
      </c>
      <c r="G233" s="19">
        <v>43592</v>
      </c>
      <c r="H233" s="20">
        <v>18</v>
      </c>
      <c r="I233" s="12">
        <f t="shared" si="10"/>
        <v>6.0196129032258057</v>
      </c>
      <c r="K233" s="18"/>
      <c r="L233" s="18"/>
      <c r="M233" s="19">
        <v>43592</v>
      </c>
      <c r="N233" s="11" t="str">
        <f t="shared" si="11"/>
        <v/>
      </c>
    </row>
    <row r="234" spans="1:14" x14ac:dyDescent="0.35">
      <c r="A234" s="19">
        <v>43592</v>
      </c>
      <c r="B234" s="20">
        <v>19</v>
      </c>
      <c r="C234" s="17">
        <v>35.042400000000001</v>
      </c>
      <c r="D234" s="28">
        <f>VLOOKUP(A234,'[1]Gas Price'!$B$2:$C$216,2,FALSE)</f>
        <v>3.1</v>
      </c>
      <c r="E234" s="12">
        <f t="shared" si="9"/>
        <v>11.304</v>
      </c>
      <c r="G234" s="19">
        <v>43592</v>
      </c>
      <c r="H234" s="20">
        <v>19</v>
      </c>
      <c r="I234" s="12">
        <f t="shared" si="10"/>
        <v>11.304</v>
      </c>
      <c r="K234" s="18"/>
      <c r="L234" s="18"/>
      <c r="M234" s="19">
        <v>43592</v>
      </c>
      <c r="N234" s="11" t="str">
        <f t="shared" si="11"/>
        <v/>
      </c>
    </row>
    <row r="235" spans="1:14" x14ac:dyDescent="0.35">
      <c r="A235" s="19">
        <v>43592</v>
      </c>
      <c r="B235" s="20">
        <v>20</v>
      </c>
      <c r="C235" s="17">
        <v>56.497300000000003</v>
      </c>
      <c r="D235" s="28">
        <f>VLOOKUP(A235,'[1]Gas Price'!$B$2:$C$216,2,FALSE)</f>
        <v>3.1</v>
      </c>
      <c r="E235" s="12">
        <f t="shared" si="9"/>
        <v>18.224935483870969</v>
      </c>
      <c r="G235" s="19">
        <v>43592</v>
      </c>
      <c r="H235" s="20">
        <v>20</v>
      </c>
      <c r="I235" s="12">
        <f t="shared" si="10"/>
        <v>18.224935483870969</v>
      </c>
      <c r="K235" s="18"/>
      <c r="L235" s="18"/>
      <c r="M235" s="19">
        <v>43592</v>
      </c>
      <c r="N235" s="11" t="str">
        <f t="shared" si="11"/>
        <v/>
      </c>
    </row>
    <row r="236" spans="1:14" x14ac:dyDescent="0.35">
      <c r="A236" s="19">
        <v>43592</v>
      </c>
      <c r="B236" s="20">
        <v>21</v>
      </c>
      <c r="C236" s="17">
        <v>55.215200000000003</v>
      </c>
      <c r="D236" s="28">
        <f>VLOOKUP(A236,'[1]Gas Price'!$B$2:$C$216,2,FALSE)</f>
        <v>3.1</v>
      </c>
      <c r="E236" s="12">
        <f t="shared" si="9"/>
        <v>17.811354838709679</v>
      </c>
      <c r="G236" s="19">
        <v>43592</v>
      </c>
      <c r="H236" s="20">
        <v>21</v>
      </c>
      <c r="I236" s="12">
        <f t="shared" si="10"/>
        <v>17.811354838709679</v>
      </c>
      <c r="K236" s="18"/>
      <c r="L236" s="18"/>
      <c r="M236" s="19">
        <v>43592</v>
      </c>
      <c r="N236" s="11" t="str">
        <f t="shared" si="11"/>
        <v/>
      </c>
    </row>
    <row r="237" spans="1:14" x14ac:dyDescent="0.35">
      <c r="A237" s="19">
        <v>43593</v>
      </c>
      <c r="B237" s="20">
        <v>13</v>
      </c>
      <c r="C237" s="17">
        <v>18.041799999999999</v>
      </c>
      <c r="D237" s="28">
        <f>VLOOKUP(A237,'[1]Gas Price'!$B$2:$C$216,2,FALSE)</f>
        <v>2.85</v>
      </c>
      <c r="E237" s="12">
        <f t="shared" si="9"/>
        <v>6.3304561403508766</v>
      </c>
      <c r="G237" s="19">
        <v>43593</v>
      </c>
      <c r="H237" s="20">
        <v>13</v>
      </c>
      <c r="I237" s="12">
        <f t="shared" si="10"/>
        <v>6.3304561403508766</v>
      </c>
      <c r="J237" s="18">
        <f>MAX(AVERAGE(I237:I238),AVERAGE(I238:I239),AVERAGE(I239:I240),AVERAGE(I240:I241),AVERAGE(I241:I242),AVERAGE(I242:I243),AVERAGE(I243:I244),AVERAGE(I244:I245))</f>
        <v>20.504842105263158</v>
      </c>
      <c r="K237" s="18">
        <f>MAX(AVERAGE(I237:I239),AVERAGE(I238:I240),AVERAGE(I239:I241),AVERAGE(I240:I242),AVERAGE(I241:I243),AVERAGE(I242:I244),AVERAGE(I243:I245))</f>
        <v>17.943391812865496</v>
      </c>
      <c r="L237" s="18">
        <f>MAX(AVERAGE(I237:I240),AVERAGE(I238:I241),AVERAGE(I239:I242),AVERAGE(I240:I243),AVERAGE(I241:I244),AVERAGE(I242:I245))</f>
        <v>15.253447368421053</v>
      </c>
      <c r="M237" s="19">
        <v>43593</v>
      </c>
      <c r="N237" s="11" t="str">
        <f t="shared" si="11"/>
        <v/>
      </c>
    </row>
    <row r="238" spans="1:14" x14ac:dyDescent="0.35">
      <c r="A238" s="19">
        <v>43593</v>
      </c>
      <c r="B238" s="20">
        <v>14</v>
      </c>
      <c r="C238" s="17">
        <v>17.885899999999999</v>
      </c>
      <c r="D238" s="28">
        <f>VLOOKUP(A238,'[1]Gas Price'!$B$2:$C$216,2,FALSE)</f>
        <v>2.85</v>
      </c>
      <c r="E238" s="12">
        <f t="shared" si="9"/>
        <v>6.2757543859649116</v>
      </c>
      <c r="G238" s="19">
        <v>43593</v>
      </c>
      <c r="H238" s="20">
        <v>14</v>
      </c>
      <c r="I238" s="12">
        <f t="shared" si="10"/>
        <v>6.2757543859649116</v>
      </c>
      <c r="K238" s="18"/>
      <c r="L238" s="18"/>
      <c r="M238" s="19">
        <v>43593</v>
      </c>
      <c r="N238" s="11" t="str">
        <f t="shared" si="11"/>
        <v/>
      </c>
    </row>
    <row r="239" spans="1:14" x14ac:dyDescent="0.35">
      <c r="A239" s="19">
        <v>43593</v>
      </c>
      <c r="B239" s="20">
        <v>15</v>
      </c>
      <c r="C239" s="17">
        <v>17.393699999999999</v>
      </c>
      <c r="D239" s="28">
        <f>VLOOKUP(A239,'[1]Gas Price'!$B$2:$C$216,2,FALSE)</f>
        <v>2.85</v>
      </c>
      <c r="E239" s="12">
        <f t="shared" si="9"/>
        <v>6.1030526315789473</v>
      </c>
      <c r="G239" s="19">
        <v>43593</v>
      </c>
      <c r="H239" s="20">
        <v>15</v>
      </c>
      <c r="I239" s="12">
        <f t="shared" si="10"/>
        <v>6.1030526315789473</v>
      </c>
      <c r="K239" s="18"/>
      <c r="L239" s="18"/>
      <c r="M239" s="19">
        <v>43593</v>
      </c>
      <c r="N239" s="11" t="str">
        <f t="shared" si="11"/>
        <v/>
      </c>
    </row>
    <row r="240" spans="1:14" x14ac:dyDescent="0.35">
      <c r="A240" s="19">
        <v>43593</v>
      </c>
      <c r="B240" s="20">
        <v>16</v>
      </c>
      <c r="C240" s="17">
        <v>16.269100000000002</v>
      </c>
      <c r="D240" s="28">
        <f>VLOOKUP(A240,'[1]Gas Price'!$B$2:$C$216,2,FALSE)</f>
        <v>2.85</v>
      </c>
      <c r="E240" s="12">
        <f t="shared" si="9"/>
        <v>5.7084561403508776</v>
      </c>
      <c r="G240" s="19">
        <v>43593</v>
      </c>
      <c r="H240" s="20">
        <v>16</v>
      </c>
      <c r="I240" s="12">
        <f t="shared" si="10"/>
        <v>5.7084561403508776</v>
      </c>
      <c r="K240" s="18"/>
      <c r="L240" s="18"/>
      <c r="M240" s="19">
        <v>43593</v>
      </c>
      <c r="N240" s="11" t="str">
        <f t="shared" si="11"/>
        <v/>
      </c>
    </row>
    <row r="241" spans="1:14" x14ac:dyDescent="0.35">
      <c r="A241" s="19">
        <v>43593</v>
      </c>
      <c r="B241" s="20">
        <v>17</v>
      </c>
      <c r="C241" s="17">
        <v>16.866700000000002</v>
      </c>
      <c r="D241" s="28">
        <f>VLOOKUP(A241,'[1]Gas Price'!$B$2:$C$216,2,FALSE)</f>
        <v>2.85</v>
      </c>
      <c r="E241" s="12">
        <f t="shared" si="9"/>
        <v>5.9181403508771933</v>
      </c>
      <c r="G241" s="19">
        <v>43593</v>
      </c>
      <c r="H241" s="20">
        <v>17</v>
      </c>
      <c r="I241" s="12">
        <f t="shared" si="10"/>
        <v>5.9181403508771933</v>
      </c>
      <c r="K241" s="18"/>
      <c r="L241" s="18"/>
      <c r="M241" s="19">
        <v>43593</v>
      </c>
      <c r="N241" s="11" t="str">
        <f t="shared" si="11"/>
        <v/>
      </c>
    </row>
    <row r="242" spans="1:14" x14ac:dyDescent="0.35">
      <c r="A242" s="19">
        <v>43593</v>
      </c>
      <c r="B242" s="20">
        <v>18</v>
      </c>
      <c r="C242" s="17">
        <v>20.473299999999998</v>
      </c>
      <c r="D242" s="28">
        <f>VLOOKUP(A242,'[1]Gas Price'!$B$2:$C$216,2,FALSE)</f>
        <v>2.85</v>
      </c>
      <c r="E242" s="12">
        <f t="shared" si="9"/>
        <v>7.1836140350877189</v>
      </c>
      <c r="G242" s="19">
        <v>43593</v>
      </c>
      <c r="H242" s="20">
        <v>18</v>
      </c>
      <c r="I242" s="12">
        <f t="shared" si="10"/>
        <v>7.1836140350877189</v>
      </c>
      <c r="K242" s="18"/>
      <c r="L242" s="18"/>
      <c r="M242" s="19">
        <v>43593</v>
      </c>
      <c r="N242" s="11" t="str">
        <f t="shared" si="11"/>
        <v/>
      </c>
    </row>
    <row r="243" spans="1:14" x14ac:dyDescent="0.35">
      <c r="A243" s="19">
        <v>43593</v>
      </c>
      <c r="B243" s="20">
        <v>19</v>
      </c>
      <c r="C243" s="17">
        <v>36.538400000000003</v>
      </c>
      <c r="D243" s="28">
        <f>VLOOKUP(A243,'[1]Gas Price'!$B$2:$C$216,2,FALSE)</f>
        <v>2.85</v>
      </c>
      <c r="E243" s="12">
        <f t="shared" si="9"/>
        <v>12.820491228070177</v>
      </c>
      <c r="G243" s="19">
        <v>43593</v>
      </c>
      <c r="H243" s="20">
        <v>19</v>
      </c>
      <c r="I243" s="12">
        <f t="shared" si="10"/>
        <v>12.820491228070177</v>
      </c>
      <c r="K243" s="18"/>
      <c r="L243" s="18"/>
      <c r="M243" s="19">
        <v>43593</v>
      </c>
      <c r="N243" s="11" t="str">
        <f t="shared" si="11"/>
        <v/>
      </c>
    </row>
    <row r="244" spans="1:14" x14ac:dyDescent="0.35">
      <c r="A244" s="19">
        <v>43593</v>
      </c>
      <c r="B244" s="20">
        <v>20</v>
      </c>
      <c r="C244" s="17">
        <v>56.711500000000001</v>
      </c>
      <c r="D244" s="28">
        <f>VLOOKUP(A244,'[1]Gas Price'!$B$2:$C$216,2,FALSE)</f>
        <v>2.85</v>
      </c>
      <c r="E244" s="12">
        <f t="shared" si="9"/>
        <v>19.898771929824562</v>
      </c>
      <c r="G244" s="19">
        <v>43593</v>
      </c>
      <c r="H244" s="20">
        <v>20</v>
      </c>
      <c r="I244" s="12">
        <f t="shared" si="10"/>
        <v>19.898771929824562</v>
      </c>
      <c r="K244" s="18"/>
      <c r="L244" s="18"/>
      <c r="M244" s="19">
        <v>43593</v>
      </c>
      <c r="N244" s="11" t="str">
        <f t="shared" si="11"/>
        <v/>
      </c>
    </row>
    <row r="245" spans="1:14" x14ac:dyDescent="0.35">
      <c r="A245" s="19">
        <v>43593</v>
      </c>
      <c r="B245" s="20">
        <v>21</v>
      </c>
      <c r="C245" s="17">
        <v>60.1661</v>
      </c>
      <c r="D245" s="28">
        <f>VLOOKUP(A245,'[1]Gas Price'!$B$2:$C$216,2,FALSE)</f>
        <v>2.85</v>
      </c>
      <c r="E245" s="12">
        <f t="shared" si="9"/>
        <v>21.110912280701754</v>
      </c>
      <c r="G245" s="19">
        <v>43593</v>
      </c>
      <c r="H245" s="20">
        <v>21</v>
      </c>
      <c r="I245" s="12">
        <f t="shared" si="10"/>
        <v>21.110912280701754</v>
      </c>
      <c r="K245" s="18"/>
      <c r="L245" s="18"/>
      <c r="M245" s="19">
        <v>43593</v>
      </c>
      <c r="N245" s="11" t="str">
        <f t="shared" si="11"/>
        <v/>
      </c>
    </row>
    <row r="246" spans="1:14" x14ac:dyDescent="0.35">
      <c r="A246" s="19">
        <v>43594</v>
      </c>
      <c r="B246" s="20">
        <v>13</v>
      </c>
      <c r="C246" s="17">
        <v>46.267699999999998</v>
      </c>
      <c r="D246" s="28">
        <f>VLOOKUP(A246,'[1]Gas Price'!$B$2:$C$216,2,FALSE)</f>
        <v>2.8</v>
      </c>
      <c r="E246" s="12">
        <f t="shared" si="9"/>
        <v>16.524178571428571</v>
      </c>
      <c r="G246" s="19">
        <v>43594</v>
      </c>
      <c r="H246" s="20">
        <v>13</v>
      </c>
      <c r="I246" s="12">
        <f t="shared" si="10"/>
        <v>16.524178571428571</v>
      </c>
      <c r="J246" s="18">
        <f>MAX(AVERAGE(I246:I247),AVERAGE(I247:I248),AVERAGE(I248:I249),AVERAGE(I249:I250),AVERAGE(I250:I251),AVERAGE(I251:I252),AVERAGE(I252:I253),AVERAGE(I253:I254))</f>
        <v>20.555500000000002</v>
      </c>
      <c r="K246" s="18">
        <f>MAX(AVERAGE(I246:I248),AVERAGE(I247:I249),AVERAGE(I248:I250),AVERAGE(I249:I251),AVERAGE(I250:I252),AVERAGE(I251:I253),AVERAGE(I252:I254))</f>
        <v>18.468107142857143</v>
      </c>
      <c r="L246" s="18">
        <f>MAX(AVERAGE(I246:I249),AVERAGE(I247:I250),AVERAGE(I248:I251),AVERAGE(I249:I252),AVERAGE(I250:I253),AVERAGE(I251:I254))</f>
        <v>16.361285714285714</v>
      </c>
      <c r="M246" s="19">
        <v>43594</v>
      </c>
      <c r="N246" s="11" t="str">
        <f t="shared" si="11"/>
        <v/>
      </c>
    </row>
    <row r="247" spans="1:14" x14ac:dyDescent="0.35">
      <c r="A247" s="19">
        <v>43594</v>
      </c>
      <c r="B247" s="20">
        <v>14</v>
      </c>
      <c r="C247" s="17">
        <v>47.508699999999997</v>
      </c>
      <c r="D247" s="28">
        <f>VLOOKUP(A247,'[1]Gas Price'!$B$2:$C$216,2,FALSE)</f>
        <v>2.8</v>
      </c>
      <c r="E247" s="12">
        <f t="shared" si="9"/>
        <v>16.967392857142858</v>
      </c>
      <c r="G247" s="19">
        <v>43594</v>
      </c>
      <c r="H247" s="20">
        <v>14</v>
      </c>
      <c r="I247" s="12">
        <f t="shared" si="10"/>
        <v>16.967392857142858</v>
      </c>
      <c r="K247" s="18"/>
      <c r="L247" s="18"/>
      <c r="M247" s="19">
        <v>43594</v>
      </c>
      <c r="N247" s="11" t="str">
        <f t="shared" si="11"/>
        <v/>
      </c>
    </row>
    <row r="248" spans="1:14" x14ac:dyDescent="0.35">
      <c r="A248" s="19">
        <v>43594</v>
      </c>
      <c r="B248" s="20">
        <v>15</v>
      </c>
      <c r="C248" s="17">
        <v>35.676900000000003</v>
      </c>
      <c r="D248" s="28">
        <f>VLOOKUP(A248,'[1]Gas Price'!$B$2:$C$216,2,FALSE)</f>
        <v>2.8</v>
      </c>
      <c r="E248" s="12">
        <f t="shared" si="9"/>
        <v>12.741750000000001</v>
      </c>
      <c r="G248" s="19">
        <v>43594</v>
      </c>
      <c r="H248" s="20">
        <v>15</v>
      </c>
      <c r="I248" s="12">
        <f t="shared" si="10"/>
        <v>12.741750000000001</v>
      </c>
      <c r="K248" s="18"/>
      <c r="L248" s="18"/>
      <c r="M248" s="19">
        <v>43594</v>
      </c>
      <c r="N248" s="11" t="str">
        <f t="shared" si="11"/>
        <v/>
      </c>
    </row>
    <row r="249" spans="1:14" x14ac:dyDescent="0.35">
      <c r="A249" s="19">
        <v>43594</v>
      </c>
      <c r="B249" s="20">
        <v>16</v>
      </c>
      <c r="C249" s="17">
        <v>28.8001</v>
      </c>
      <c r="D249" s="28">
        <f>VLOOKUP(A249,'[1]Gas Price'!$B$2:$C$216,2,FALSE)</f>
        <v>2.8</v>
      </c>
      <c r="E249" s="12">
        <f t="shared" si="9"/>
        <v>10.28575</v>
      </c>
      <c r="G249" s="19">
        <v>43594</v>
      </c>
      <c r="H249" s="20">
        <v>16</v>
      </c>
      <c r="I249" s="12">
        <f t="shared" si="10"/>
        <v>10.28575</v>
      </c>
      <c r="K249" s="18"/>
      <c r="L249" s="18"/>
      <c r="M249" s="19">
        <v>43594</v>
      </c>
      <c r="N249" s="11" t="str">
        <f t="shared" si="11"/>
        <v/>
      </c>
    </row>
    <row r="250" spans="1:14" x14ac:dyDescent="0.35">
      <c r="A250" s="19">
        <v>43594</v>
      </c>
      <c r="B250" s="20">
        <v>17</v>
      </c>
      <c r="C250" s="17">
        <v>24.855399999999999</v>
      </c>
      <c r="D250" s="28">
        <f>VLOOKUP(A250,'[1]Gas Price'!$B$2:$C$216,2,FALSE)</f>
        <v>2.8</v>
      </c>
      <c r="E250" s="12">
        <f t="shared" si="9"/>
        <v>8.8769285714285715</v>
      </c>
      <c r="G250" s="19">
        <v>43594</v>
      </c>
      <c r="H250" s="20">
        <v>17</v>
      </c>
      <c r="I250" s="12">
        <f t="shared" si="10"/>
        <v>8.8769285714285715</v>
      </c>
      <c r="K250" s="18"/>
      <c r="L250" s="18"/>
      <c r="M250" s="19">
        <v>43594</v>
      </c>
      <c r="N250" s="11" t="str">
        <f t="shared" si="11"/>
        <v/>
      </c>
    </row>
    <row r="251" spans="1:14" x14ac:dyDescent="0.35">
      <c r="A251" s="19">
        <v>43594</v>
      </c>
      <c r="B251" s="20">
        <v>18</v>
      </c>
      <c r="C251" s="17">
        <v>28.1143</v>
      </c>
      <c r="D251" s="28">
        <f>VLOOKUP(A251,'[1]Gas Price'!$B$2:$C$216,2,FALSE)</f>
        <v>2.8</v>
      </c>
      <c r="E251" s="12">
        <f t="shared" si="9"/>
        <v>10.04082142857143</v>
      </c>
      <c r="G251" s="19">
        <v>43594</v>
      </c>
      <c r="H251" s="20">
        <v>18</v>
      </c>
      <c r="I251" s="12">
        <f t="shared" si="10"/>
        <v>10.04082142857143</v>
      </c>
      <c r="K251" s="18"/>
      <c r="L251" s="18"/>
      <c r="M251" s="19">
        <v>43594</v>
      </c>
      <c r="N251" s="11" t="str">
        <f t="shared" si="11"/>
        <v/>
      </c>
    </row>
    <row r="252" spans="1:14" x14ac:dyDescent="0.35">
      <c r="A252" s="19">
        <v>43594</v>
      </c>
      <c r="B252" s="20">
        <v>19</v>
      </c>
      <c r="C252" s="17">
        <v>40.021299999999997</v>
      </c>
      <c r="D252" s="28">
        <f>VLOOKUP(A252,'[1]Gas Price'!$B$2:$C$216,2,FALSE)</f>
        <v>2.8</v>
      </c>
      <c r="E252" s="12">
        <f t="shared" si="9"/>
        <v>14.293321428571428</v>
      </c>
      <c r="G252" s="19">
        <v>43594</v>
      </c>
      <c r="H252" s="20">
        <v>19</v>
      </c>
      <c r="I252" s="12">
        <f t="shared" si="10"/>
        <v>14.293321428571428</v>
      </c>
      <c r="K252" s="18"/>
      <c r="L252" s="18"/>
      <c r="M252" s="19">
        <v>43594</v>
      </c>
      <c r="N252" s="11" t="str">
        <f t="shared" si="11"/>
        <v/>
      </c>
    </row>
    <row r="253" spans="1:14" x14ac:dyDescent="0.35">
      <c r="A253" s="19">
        <v>43594</v>
      </c>
      <c r="B253" s="20">
        <v>20</v>
      </c>
      <c r="C253" s="17">
        <v>60.137300000000003</v>
      </c>
      <c r="D253" s="28">
        <f>VLOOKUP(A253,'[1]Gas Price'!$B$2:$C$216,2,FALSE)</f>
        <v>2.8</v>
      </c>
      <c r="E253" s="12">
        <f t="shared" si="9"/>
        <v>21.477607142857146</v>
      </c>
      <c r="G253" s="19">
        <v>43594</v>
      </c>
      <c r="H253" s="20">
        <v>20</v>
      </c>
      <c r="I253" s="12">
        <f t="shared" si="10"/>
        <v>21.477607142857146</v>
      </c>
      <c r="K253" s="18"/>
      <c r="L253" s="18"/>
      <c r="M253" s="19">
        <v>43594</v>
      </c>
      <c r="N253" s="11" t="str">
        <f t="shared" si="11"/>
        <v/>
      </c>
    </row>
    <row r="254" spans="1:14" x14ac:dyDescent="0.35">
      <c r="A254" s="19">
        <v>43594</v>
      </c>
      <c r="B254" s="20">
        <v>21</v>
      </c>
      <c r="C254" s="17">
        <v>54.973500000000001</v>
      </c>
      <c r="D254" s="28">
        <f>VLOOKUP(A254,'[1]Gas Price'!$B$2:$C$216,2,FALSE)</f>
        <v>2.8</v>
      </c>
      <c r="E254" s="12">
        <f t="shared" si="9"/>
        <v>19.633392857142859</v>
      </c>
      <c r="G254" s="19">
        <v>43594</v>
      </c>
      <c r="H254" s="20">
        <v>21</v>
      </c>
      <c r="I254" s="12">
        <f t="shared" si="10"/>
        <v>19.633392857142859</v>
      </c>
      <c r="K254" s="18"/>
      <c r="L254" s="18"/>
      <c r="M254" s="19">
        <v>43594</v>
      </c>
      <c r="N254" s="11" t="str">
        <f t="shared" si="11"/>
        <v/>
      </c>
    </row>
    <row r="255" spans="1:14" x14ac:dyDescent="0.35">
      <c r="A255" s="19">
        <v>43595</v>
      </c>
      <c r="B255" s="20">
        <v>13</v>
      </c>
      <c r="C255" s="17">
        <v>45.523299999999999</v>
      </c>
      <c r="D255" s="28">
        <f>VLOOKUP(A255,'[1]Gas Price'!$B$2:$C$216,2,FALSE)</f>
        <v>2.4649999999999999</v>
      </c>
      <c r="E255" s="12">
        <f t="shared" si="9"/>
        <v>18.467870182555782</v>
      </c>
      <c r="G255" s="19">
        <v>43595</v>
      </c>
      <c r="H255" s="20">
        <v>13</v>
      </c>
      <c r="I255" s="12">
        <f t="shared" si="10"/>
        <v>18.467870182555782</v>
      </c>
      <c r="J255" s="18">
        <f>MAX(AVERAGE(I255:I256),AVERAGE(I256:I257),AVERAGE(I257:I258),AVERAGE(I258:I259),AVERAGE(I259:I260),AVERAGE(I260:I261),AVERAGE(I261:I262),AVERAGE(I262:I263))</f>
        <v>24.107525354969574</v>
      </c>
      <c r="K255" s="18">
        <f>MAX(AVERAGE(I255:I257),AVERAGE(I256:I258),AVERAGE(I257:I259),AVERAGE(I258:I260),AVERAGE(I259:I261),AVERAGE(I260:I262),AVERAGE(I261:I263))</f>
        <v>22.287951318458422</v>
      </c>
      <c r="L255" s="18">
        <f>MAX(AVERAGE(I255:I258),AVERAGE(I256:I259),AVERAGE(I257:I260),AVERAGE(I258:I261),AVERAGE(I259:I262),AVERAGE(I260:I263))</f>
        <v>20.611906693711969</v>
      </c>
      <c r="M255" s="19">
        <v>43595</v>
      </c>
      <c r="N255" s="11" t="str">
        <f t="shared" si="11"/>
        <v/>
      </c>
    </row>
    <row r="256" spans="1:14" x14ac:dyDescent="0.35">
      <c r="A256" s="19">
        <v>43595</v>
      </c>
      <c r="B256" s="20">
        <v>14</v>
      </c>
      <c r="C256" s="17">
        <v>46.09</v>
      </c>
      <c r="D256" s="28">
        <f>VLOOKUP(A256,'[1]Gas Price'!$B$2:$C$216,2,FALSE)</f>
        <v>2.4649999999999999</v>
      </c>
      <c r="E256" s="12">
        <f t="shared" si="9"/>
        <v>18.697768762677487</v>
      </c>
      <c r="G256" s="19">
        <v>43595</v>
      </c>
      <c r="H256" s="20">
        <v>14</v>
      </c>
      <c r="I256" s="12">
        <f t="shared" si="10"/>
        <v>18.697768762677487</v>
      </c>
      <c r="K256" s="18"/>
      <c r="L256" s="18"/>
      <c r="M256" s="19">
        <v>43595</v>
      </c>
      <c r="N256" s="11" t="str">
        <f t="shared" si="11"/>
        <v/>
      </c>
    </row>
    <row r="257" spans="1:14" x14ac:dyDescent="0.35">
      <c r="A257" s="19">
        <v>43595</v>
      </c>
      <c r="B257" s="20">
        <v>15</v>
      </c>
      <c r="C257" s="17">
        <v>42.99</v>
      </c>
      <c r="D257" s="28">
        <f>VLOOKUP(A257,'[1]Gas Price'!$B$2:$C$216,2,FALSE)</f>
        <v>2.4649999999999999</v>
      </c>
      <c r="E257" s="12">
        <f t="shared" si="9"/>
        <v>17.440162271805274</v>
      </c>
      <c r="G257" s="19">
        <v>43595</v>
      </c>
      <c r="H257" s="20">
        <v>15</v>
      </c>
      <c r="I257" s="12">
        <f t="shared" si="10"/>
        <v>17.440162271805274</v>
      </c>
      <c r="K257" s="18"/>
      <c r="L257" s="18"/>
      <c r="M257" s="19">
        <v>43595</v>
      </c>
      <c r="N257" s="11" t="str">
        <f t="shared" si="11"/>
        <v/>
      </c>
    </row>
    <row r="258" spans="1:14" x14ac:dyDescent="0.35">
      <c r="A258" s="19">
        <v>43595</v>
      </c>
      <c r="B258" s="20">
        <v>16</v>
      </c>
      <c r="C258" s="17">
        <v>43.6691</v>
      </c>
      <c r="D258" s="28">
        <f>VLOOKUP(A258,'[1]Gas Price'!$B$2:$C$216,2,FALSE)</f>
        <v>2.4649999999999999</v>
      </c>
      <c r="E258" s="12">
        <f t="shared" si="9"/>
        <v>17.715659229208924</v>
      </c>
      <c r="G258" s="19">
        <v>43595</v>
      </c>
      <c r="H258" s="20">
        <v>16</v>
      </c>
      <c r="I258" s="12">
        <f t="shared" si="10"/>
        <v>17.715659229208924</v>
      </c>
      <c r="K258" s="18"/>
      <c r="L258" s="18"/>
      <c r="M258" s="19">
        <v>43595</v>
      </c>
      <c r="N258" s="11" t="str">
        <f t="shared" si="11"/>
        <v/>
      </c>
    </row>
    <row r="259" spans="1:14" x14ac:dyDescent="0.35">
      <c r="A259" s="19">
        <v>43595</v>
      </c>
      <c r="B259" s="20">
        <v>17</v>
      </c>
      <c r="C259" s="17">
        <v>37.261600000000001</v>
      </c>
      <c r="D259" s="28">
        <f>VLOOKUP(A259,'[1]Gas Price'!$B$2:$C$216,2,FALSE)</f>
        <v>2.4649999999999999</v>
      </c>
      <c r="E259" s="12">
        <f t="shared" ref="E259:E322" si="12">C259/D259</f>
        <v>15.116267748478704</v>
      </c>
      <c r="G259" s="19">
        <v>43595</v>
      </c>
      <c r="H259" s="20">
        <v>17</v>
      </c>
      <c r="I259" s="12">
        <f t="shared" ref="I259:I322" si="13">E259</f>
        <v>15.116267748478704</v>
      </c>
      <c r="K259" s="18"/>
      <c r="L259" s="18"/>
      <c r="M259" s="19">
        <v>43595</v>
      </c>
      <c r="N259" s="11" t="str">
        <f t="shared" ref="N259:N322" si="14">IF(L259="","",IF(OR(L259&gt;=35,K259&gt;=35,J259&gt;=35),M259,""))</f>
        <v/>
      </c>
    </row>
    <row r="260" spans="1:14" x14ac:dyDescent="0.35">
      <c r="A260" s="19">
        <v>43595</v>
      </c>
      <c r="B260" s="20">
        <v>18</v>
      </c>
      <c r="C260" s="17">
        <v>38.414000000000001</v>
      </c>
      <c r="D260" s="28">
        <f>VLOOKUP(A260,'[1]Gas Price'!$B$2:$C$216,2,FALSE)</f>
        <v>2.4649999999999999</v>
      </c>
      <c r="E260" s="12">
        <f t="shared" si="12"/>
        <v>15.583772819472617</v>
      </c>
      <c r="G260" s="19">
        <v>43595</v>
      </c>
      <c r="H260" s="20">
        <v>18</v>
      </c>
      <c r="I260" s="12">
        <f t="shared" si="13"/>
        <v>15.583772819472617</v>
      </c>
      <c r="K260" s="18"/>
      <c r="L260" s="18"/>
      <c r="M260" s="19">
        <v>43595</v>
      </c>
      <c r="N260" s="11" t="str">
        <f t="shared" si="14"/>
        <v/>
      </c>
    </row>
    <row r="261" spans="1:14" x14ac:dyDescent="0.35">
      <c r="A261" s="19">
        <v>43595</v>
      </c>
      <c r="B261" s="20">
        <v>19</v>
      </c>
      <c r="C261" s="17">
        <v>45.969299999999997</v>
      </c>
      <c r="D261" s="28">
        <f>VLOOKUP(A261,'[1]Gas Price'!$B$2:$C$216,2,FALSE)</f>
        <v>2.4649999999999999</v>
      </c>
      <c r="E261" s="12">
        <f t="shared" si="12"/>
        <v>18.648803245436106</v>
      </c>
      <c r="G261" s="19">
        <v>43595</v>
      </c>
      <c r="H261" s="20">
        <v>19</v>
      </c>
      <c r="I261" s="12">
        <f t="shared" si="13"/>
        <v>18.648803245436106</v>
      </c>
      <c r="K261" s="18"/>
      <c r="L261" s="18"/>
      <c r="M261" s="19">
        <v>43595</v>
      </c>
      <c r="N261" s="11" t="str">
        <f t="shared" si="14"/>
        <v/>
      </c>
    </row>
    <row r="262" spans="1:14" x14ac:dyDescent="0.35">
      <c r="A262" s="19">
        <v>43595</v>
      </c>
      <c r="B262" s="20">
        <v>20</v>
      </c>
      <c r="C262" s="17">
        <v>60.136400000000002</v>
      </c>
      <c r="D262" s="28">
        <f>VLOOKUP(A262,'[1]Gas Price'!$B$2:$C$216,2,FALSE)</f>
        <v>2.4649999999999999</v>
      </c>
      <c r="E262" s="12">
        <f t="shared" si="12"/>
        <v>24.39610547667343</v>
      </c>
      <c r="G262" s="19">
        <v>43595</v>
      </c>
      <c r="H262" s="20">
        <v>20</v>
      </c>
      <c r="I262" s="12">
        <f t="shared" si="13"/>
        <v>24.39610547667343</v>
      </c>
      <c r="K262" s="18"/>
      <c r="L262" s="18"/>
      <c r="M262" s="19">
        <v>43595</v>
      </c>
      <c r="N262" s="11" t="str">
        <f t="shared" si="14"/>
        <v/>
      </c>
    </row>
    <row r="263" spans="1:14" x14ac:dyDescent="0.35">
      <c r="A263" s="19">
        <v>43595</v>
      </c>
      <c r="B263" s="20">
        <v>21</v>
      </c>
      <c r="C263" s="17">
        <v>58.713700000000003</v>
      </c>
      <c r="D263" s="28">
        <f>VLOOKUP(A263,'[1]Gas Price'!$B$2:$C$216,2,FALSE)</f>
        <v>2.4649999999999999</v>
      </c>
      <c r="E263" s="12">
        <f t="shared" si="12"/>
        <v>23.818945233265723</v>
      </c>
      <c r="G263" s="19">
        <v>43595</v>
      </c>
      <c r="H263" s="20">
        <v>21</v>
      </c>
      <c r="I263" s="12">
        <f t="shared" si="13"/>
        <v>23.818945233265723</v>
      </c>
      <c r="K263" s="18"/>
      <c r="L263" s="18"/>
      <c r="M263" s="19">
        <v>43595</v>
      </c>
      <c r="N263" s="11" t="str">
        <f t="shared" si="14"/>
        <v/>
      </c>
    </row>
    <row r="264" spans="1:14" x14ac:dyDescent="0.35">
      <c r="A264" s="19">
        <v>43596</v>
      </c>
      <c r="B264" s="20">
        <v>13</v>
      </c>
      <c r="C264" s="17">
        <v>14.6182</v>
      </c>
      <c r="D264" s="28">
        <f>VLOOKUP(A264,'[1]Gas Price'!$B$2:$C$216,2,FALSE)</f>
        <v>2.4649999999999999</v>
      </c>
      <c r="E264" s="12">
        <f t="shared" si="12"/>
        <v>5.9303042596348892</v>
      </c>
      <c r="G264" s="19">
        <v>43596</v>
      </c>
      <c r="H264" s="20">
        <v>13</v>
      </c>
      <c r="I264" s="12">
        <f t="shared" si="13"/>
        <v>5.9303042596348892</v>
      </c>
      <c r="J264" s="18">
        <f>MAX(AVERAGE(I264:I265),AVERAGE(I265:I266),AVERAGE(I266:I267),AVERAGE(I267:I268),AVERAGE(I268:I269),AVERAGE(I269:I270),AVERAGE(I270:I271),AVERAGE(I271:I272))</f>
        <v>19.365334685598377</v>
      </c>
      <c r="K264" s="18">
        <f>MAX(AVERAGE(I264:I266),AVERAGE(I265:I267),AVERAGE(I266:I268),AVERAGE(I267:I269),AVERAGE(I268:I270),AVERAGE(I269:I271),AVERAGE(I270:I272))</f>
        <v>17.727194050033809</v>
      </c>
      <c r="L264" s="18">
        <f>MAX(AVERAGE(I264:I267),AVERAGE(I265:I268),AVERAGE(I266:I269),AVERAGE(I267:I270),AVERAGE(I268:I271),AVERAGE(I269:I272))</f>
        <v>15.926267748478702</v>
      </c>
      <c r="M264" s="19">
        <v>43596</v>
      </c>
      <c r="N264" s="11" t="str">
        <f t="shared" si="14"/>
        <v/>
      </c>
    </row>
    <row r="265" spans="1:14" x14ac:dyDescent="0.35">
      <c r="A265" s="19">
        <v>43596</v>
      </c>
      <c r="B265" s="20">
        <v>14</v>
      </c>
      <c r="C265" s="17">
        <v>18.582999999999998</v>
      </c>
      <c r="D265" s="28">
        <f>VLOOKUP(A265,'[1]Gas Price'!$B$2:$C$216,2,FALSE)</f>
        <v>2.4649999999999999</v>
      </c>
      <c r="E265" s="12">
        <f t="shared" si="12"/>
        <v>7.5387423935091276</v>
      </c>
      <c r="G265" s="19">
        <v>43596</v>
      </c>
      <c r="H265" s="20">
        <v>14</v>
      </c>
      <c r="I265" s="12">
        <f t="shared" si="13"/>
        <v>7.5387423935091276</v>
      </c>
      <c r="K265" s="18"/>
      <c r="L265" s="18"/>
      <c r="M265" s="19">
        <v>43596</v>
      </c>
      <c r="N265" s="11" t="str">
        <f t="shared" si="14"/>
        <v/>
      </c>
    </row>
    <row r="266" spans="1:14" x14ac:dyDescent="0.35">
      <c r="A266" s="19">
        <v>43596</v>
      </c>
      <c r="B266" s="20">
        <v>15</v>
      </c>
      <c r="C266" s="17">
        <v>18.494700000000002</v>
      </c>
      <c r="D266" s="28">
        <f>VLOOKUP(A266,'[1]Gas Price'!$B$2:$C$216,2,FALSE)</f>
        <v>2.4649999999999999</v>
      </c>
      <c r="E266" s="12">
        <f t="shared" si="12"/>
        <v>7.50292089249493</v>
      </c>
      <c r="G266" s="19">
        <v>43596</v>
      </c>
      <c r="H266" s="20">
        <v>15</v>
      </c>
      <c r="I266" s="12">
        <f t="shared" si="13"/>
        <v>7.50292089249493</v>
      </c>
      <c r="K266" s="18"/>
      <c r="L266" s="18"/>
      <c r="M266" s="19">
        <v>43596</v>
      </c>
      <c r="N266" s="11" t="str">
        <f t="shared" si="14"/>
        <v/>
      </c>
    </row>
    <row r="267" spans="1:14" x14ac:dyDescent="0.35">
      <c r="A267" s="19">
        <v>43596</v>
      </c>
      <c r="B267" s="20">
        <v>16</v>
      </c>
      <c r="C267" s="17">
        <v>16.459299999999999</v>
      </c>
      <c r="D267" s="28">
        <f>VLOOKUP(A267,'[1]Gas Price'!$B$2:$C$216,2,FALSE)</f>
        <v>2.4649999999999999</v>
      </c>
      <c r="E267" s="12">
        <f t="shared" si="12"/>
        <v>6.6772008113590262</v>
      </c>
      <c r="G267" s="19">
        <v>43596</v>
      </c>
      <c r="H267" s="20">
        <v>16</v>
      </c>
      <c r="I267" s="12">
        <f t="shared" si="13"/>
        <v>6.6772008113590262</v>
      </c>
      <c r="K267" s="18"/>
      <c r="L267" s="18"/>
      <c r="M267" s="19">
        <v>43596</v>
      </c>
      <c r="N267" s="11" t="str">
        <f t="shared" si="14"/>
        <v/>
      </c>
    </row>
    <row r="268" spans="1:14" x14ac:dyDescent="0.35">
      <c r="A268" s="19">
        <v>43596</v>
      </c>
      <c r="B268" s="20">
        <v>17</v>
      </c>
      <c r="C268" s="17">
        <v>16.351900000000001</v>
      </c>
      <c r="D268" s="28">
        <f>VLOOKUP(A268,'[1]Gas Price'!$B$2:$C$216,2,FALSE)</f>
        <v>2.4649999999999999</v>
      </c>
      <c r="E268" s="12">
        <f t="shared" si="12"/>
        <v>6.6336308316430026</v>
      </c>
      <c r="G268" s="19">
        <v>43596</v>
      </c>
      <c r="H268" s="20">
        <v>17</v>
      </c>
      <c r="I268" s="12">
        <f t="shared" si="13"/>
        <v>6.6336308316430026</v>
      </c>
      <c r="K268" s="18"/>
      <c r="L268" s="18"/>
      <c r="M268" s="19">
        <v>43596</v>
      </c>
      <c r="N268" s="11" t="str">
        <f t="shared" si="14"/>
        <v/>
      </c>
    </row>
    <row r="269" spans="1:14" x14ac:dyDescent="0.35">
      <c r="A269" s="19">
        <v>43596</v>
      </c>
      <c r="B269" s="20">
        <v>18</v>
      </c>
      <c r="C269" s="17">
        <v>25.9404</v>
      </c>
      <c r="D269" s="28">
        <f>VLOOKUP(A269,'[1]Gas Price'!$B$2:$C$216,2,FALSE)</f>
        <v>2.4649999999999999</v>
      </c>
      <c r="E269" s="12">
        <f t="shared" si="12"/>
        <v>10.523488843813388</v>
      </c>
      <c r="G269" s="19">
        <v>43596</v>
      </c>
      <c r="H269" s="20">
        <v>18</v>
      </c>
      <c r="I269" s="12">
        <f t="shared" si="13"/>
        <v>10.523488843813388</v>
      </c>
      <c r="K269" s="18"/>
      <c r="L269" s="18"/>
      <c r="M269" s="19">
        <v>43596</v>
      </c>
      <c r="N269" s="11" t="str">
        <f t="shared" si="14"/>
        <v/>
      </c>
    </row>
    <row r="270" spans="1:14" x14ac:dyDescent="0.35">
      <c r="A270" s="19">
        <v>43596</v>
      </c>
      <c r="B270" s="20">
        <v>19</v>
      </c>
      <c r="C270" s="17">
        <v>35.621499999999997</v>
      </c>
      <c r="D270" s="28">
        <f>VLOOKUP(A270,'[1]Gas Price'!$B$2:$C$216,2,FALSE)</f>
        <v>2.4649999999999999</v>
      </c>
      <c r="E270" s="12">
        <f t="shared" si="12"/>
        <v>14.450912778904666</v>
      </c>
      <c r="G270" s="19">
        <v>43596</v>
      </c>
      <c r="H270" s="20">
        <v>19</v>
      </c>
      <c r="I270" s="12">
        <f t="shared" si="13"/>
        <v>14.450912778904666</v>
      </c>
      <c r="K270" s="18"/>
      <c r="L270" s="18"/>
      <c r="M270" s="19">
        <v>43596</v>
      </c>
      <c r="N270" s="11" t="str">
        <f t="shared" si="14"/>
        <v/>
      </c>
    </row>
    <row r="271" spans="1:14" x14ac:dyDescent="0.35">
      <c r="A271" s="19">
        <v>43596</v>
      </c>
      <c r="B271" s="20">
        <v>20</v>
      </c>
      <c r="C271" s="17">
        <v>47.225499999999997</v>
      </c>
      <c r="D271" s="28">
        <f>VLOOKUP(A271,'[1]Gas Price'!$B$2:$C$216,2,FALSE)</f>
        <v>2.4649999999999999</v>
      </c>
      <c r="E271" s="12">
        <f t="shared" si="12"/>
        <v>19.15841784989858</v>
      </c>
      <c r="G271" s="19">
        <v>43596</v>
      </c>
      <c r="H271" s="20">
        <v>20</v>
      </c>
      <c r="I271" s="12">
        <f t="shared" si="13"/>
        <v>19.15841784989858</v>
      </c>
      <c r="K271" s="18"/>
      <c r="L271" s="18"/>
      <c r="M271" s="19">
        <v>43596</v>
      </c>
      <c r="N271" s="11" t="str">
        <f t="shared" si="14"/>
        <v/>
      </c>
    </row>
    <row r="272" spans="1:14" x14ac:dyDescent="0.35">
      <c r="A272" s="19">
        <v>43596</v>
      </c>
      <c r="B272" s="20">
        <v>21</v>
      </c>
      <c r="C272" s="17">
        <v>48.245600000000003</v>
      </c>
      <c r="D272" s="28">
        <f>VLOOKUP(A272,'[1]Gas Price'!$B$2:$C$216,2,FALSE)</f>
        <v>2.4649999999999999</v>
      </c>
      <c r="E272" s="12">
        <f t="shared" si="12"/>
        <v>19.572251521298178</v>
      </c>
      <c r="G272" s="19">
        <v>43596</v>
      </c>
      <c r="H272" s="20">
        <v>21</v>
      </c>
      <c r="I272" s="12">
        <f t="shared" si="13"/>
        <v>19.572251521298178</v>
      </c>
      <c r="K272" s="18"/>
      <c r="L272" s="18"/>
      <c r="M272" s="19">
        <v>43596</v>
      </c>
      <c r="N272" s="11" t="str">
        <f t="shared" si="14"/>
        <v/>
      </c>
    </row>
    <row r="273" spans="1:14" x14ac:dyDescent="0.35">
      <c r="A273" s="19">
        <v>43597</v>
      </c>
      <c r="B273" s="20">
        <v>13</v>
      </c>
      <c r="C273" s="17">
        <v>-1.04E-2</v>
      </c>
      <c r="D273" s="28">
        <f>VLOOKUP(A273,'[1]Gas Price'!$B$2:$C$216,2,FALSE)</f>
        <v>2.4649999999999999</v>
      </c>
      <c r="E273" s="12">
        <f t="shared" si="12"/>
        <v>-4.2190669371196757E-3</v>
      </c>
      <c r="G273" s="19">
        <v>43597</v>
      </c>
      <c r="H273" s="20">
        <v>13</v>
      </c>
      <c r="I273" s="12">
        <f t="shared" si="13"/>
        <v>-4.2190669371196757E-3</v>
      </c>
      <c r="J273" s="18">
        <f>MAX(AVERAGE(I273:I274),AVERAGE(I274:I275),AVERAGE(I275:I276),AVERAGE(I276:I277),AVERAGE(I277:I278),AVERAGE(I278:I279),AVERAGE(I279:I280),AVERAGE(I280:I281))</f>
        <v>18.019452332657202</v>
      </c>
      <c r="K273" s="18">
        <f>MAX(AVERAGE(I273:I275),AVERAGE(I274:I276),AVERAGE(I275:I277),AVERAGE(I276:I278),AVERAGE(I277:I279),AVERAGE(I278:I280),AVERAGE(I279:I281))</f>
        <v>15.909952670723463</v>
      </c>
      <c r="L273" s="18">
        <f>MAX(AVERAGE(I273:I276),AVERAGE(I274:I277),AVERAGE(I275:I278),AVERAGE(I276:I279),AVERAGE(I277:I280),AVERAGE(I278:I281))</f>
        <v>13.229614604462476</v>
      </c>
      <c r="M273" s="19">
        <v>43597</v>
      </c>
      <c r="N273" s="11" t="str">
        <f t="shared" si="14"/>
        <v/>
      </c>
    </row>
    <row r="274" spans="1:14" x14ac:dyDescent="0.35">
      <c r="A274" s="19">
        <v>43597</v>
      </c>
      <c r="B274" s="20">
        <v>14</v>
      </c>
      <c r="C274" s="17">
        <v>1.1205000000000001</v>
      </c>
      <c r="D274" s="28">
        <f>VLOOKUP(A274,'[1]Gas Price'!$B$2:$C$216,2,FALSE)</f>
        <v>2.4649999999999999</v>
      </c>
      <c r="E274" s="12">
        <f t="shared" si="12"/>
        <v>0.45456389452332663</v>
      </c>
      <c r="G274" s="19">
        <v>43597</v>
      </c>
      <c r="H274" s="20">
        <v>14</v>
      </c>
      <c r="I274" s="12">
        <f t="shared" si="13"/>
        <v>0.45456389452332663</v>
      </c>
      <c r="K274" s="18"/>
      <c r="L274" s="18"/>
      <c r="M274" s="19">
        <v>43597</v>
      </c>
      <c r="N274" s="11" t="str">
        <f t="shared" si="14"/>
        <v/>
      </c>
    </row>
    <row r="275" spans="1:14" x14ac:dyDescent="0.35">
      <c r="A275" s="19">
        <v>43597</v>
      </c>
      <c r="B275" s="20">
        <v>15</v>
      </c>
      <c r="C275" s="17">
        <v>-1.04E-2</v>
      </c>
      <c r="D275" s="28">
        <f>VLOOKUP(A275,'[1]Gas Price'!$B$2:$C$216,2,FALSE)</f>
        <v>2.4649999999999999</v>
      </c>
      <c r="E275" s="12">
        <f t="shared" si="12"/>
        <v>-4.2190669371196757E-3</v>
      </c>
      <c r="G275" s="19">
        <v>43597</v>
      </c>
      <c r="H275" s="20">
        <v>15</v>
      </c>
      <c r="I275" s="12">
        <f t="shared" si="13"/>
        <v>-4.2190669371196757E-3</v>
      </c>
      <c r="K275" s="18"/>
      <c r="L275" s="18"/>
      <c r="M275" s="19">
        <v>43597</v>
      </c>
      <c r="N275" s="11" t="str">
        <f t="shared" si="14"/>
        <v/>
      </c>
    </row>
    <row r="276" spans="1:14" x14ac:dyDescent="0.35">
      <c r="A276" s="19">
        <v>43597</v>
      </c>
      <c r="B276" s="20">
        <v>16</v>
      </c>
      <c r="C276" s="17">
        <v>9.8077000000000005</v>
      </c>
      <c r="D276" s="28">
        <f>VLOOKUP(A276,'[1]Gas Price'!$B$2:$C$216,2,FALSE)</f>
        <v>2.4649999999999999</v>
      </c>
      <c r="E276" s="12">
        <f t="shared" si="12"/>
        <v>3.9787829614604466</v>
      </c>
      <c r="G276" s="19">
        <v>43597</v>
      </c>
      <c r="H276" s="20">
        <v>16</v>
      </c>
      <c r="I276" s="12">
        <f t="shared" si="13"/>
        <v>3.9787829614604466</v>
      </c>
      <c r="K276" s="18"/>
      <c r="L276" s="18"/>
      <c r="M276" s="19">
        <v>43597</v>
      </c>
      <c r="N276" s="11" t="str">
        <f t="shared" si="14"/>
        <v/>
      </c>
    </row>
    <row r="277" spans="1:14" x14ac:dyDescent="0.35">
      <c r="A277" s="19">
        <v>43597</v>
      </c>
      <c r="B277" s="20">
        <v>17</v>
      </c>
      <c r="C277" s="17">
        <v>0.18590000000000001</v>
      </c>
      <c r="D277" s="28">
        <f>VLOOKUP(A277,'[1]Gas Price'!$B$2:$C$216,2,FALSE)</f>
        <v>2.4649999999999999</v>
      </c>
      <c r="E277" s="12">
        <f t="shared" si="12"/>
        <v>7.541582150101421E-2</v>
      </c>
      <c r="G277" s="19">
        <v>43597</v>
      </c>
      <c r="H277" s="20">
        <v>17</v>
      </c>
      <c r="I277" s="12">
        <f t="shared" si="13"/>
        <v>7.541582150101421E-2</v>
      </c>
      <c r="K277" s="18"/>
      <c r="L277" s="18"/>
      <c r="M277" s="19">
        <v>43597</v>
      </c>
      <c r="N277" s="11" t="str">
        <f t="shared" si="14"/>
        <v/>
      </c>
    </row>
    <row r="278" spans="1:14" x14ac:dyDescent="0.35">
      <c r="A278" s="19">
        <v>43597</v>
      </c>
      <c r="B278" s="20">
        <v>18</v>
      </c>
      <c r="C278" s="17">
        <v>12.789899999999999</v>
      </c>
      <c r="D278" s="28">
        <f>VLOOKUP(A278,'[1]Gas Price'!$B$2:$C$216,2,FALSE)</f>
        <v>2.4649999999999999</v>
      </c>
      <c r="E278" s="12">
        <f t="shared" si="12"/>
        <v>5.1886004056795132</v>
      </c>
      <c r="G278" s="19">
        <v>43597</v>
      </c>
      <c r="H278" s="20">
        <v>18</v>
      </c>
      <c r="I278" s="12">
        <f t="shared" si="13"/>
        <v>5.1886004056795132</v>
      </c>
      <c r="K278" s="18"/>
      <c r="L278" s="18"/>
      <c r="M278" s="19">
        <v>43597</v>
      </c>
      <c r="N278" s="11" t="str">
        <f t="shared" si="14"/>
        <v/>
      </c>
    </row>
    <row r="279" spans="1:14" x14ac:dyDescent="0.35">
      <c r="A279" s="19">
        <v>43597</v>
      </c>
      <c r="B279" s="20">
        <v>19</v>
      </c>
      <c r="C279" s="17">
        <v>28.818200000000001</v>
      </c>
      <c r="D279" s="28">
        <f>VLOOKUP(A279,'[1]Gas Price'!$B$2:$C$216,2,FALSE)</f>
        <v>2.4649999999999999</v>
      </c>
      <c r="E279" s="12">
        <f t="shared" si="12"/>
        <v>11.690953346855984</v>
      </c>
      <c r="G279" s="19">
        <v>43597</v>
      </c>
      <c r="H279" s="20">
        <v>19</v>
      </c>
      <c r="I279" s="12">
        <f t="shared" si="13"/>
        <v>11.690953346855984</v>
      </c>
      <c r="K279" s="18"/>
      <c r="L279" s="18"/>
      <c r="M279" s="19">
        <v>43597</v>
      </c>
      <c r="N279" s="11" t="str">
        <f t="shared" si="14"/>
        <v/>
      </c>
    </row>
    <row r="280" spans="1:14" x14ac:dyDescent="0.35">
      <c r="A280" s="19">
        <v>43597</v>
      </c>
      <c r="B280" s="20">
        <v>20</v>
      </c>
      <c r="C280" s="17">
        <v>41.331899999999997</v>
      </c>
      <c r="D280" s="28">
        <f>VLOOKUP(A280,'[1]Gas Price'!$B$2:$C$216,2,FALSE)</f>
        <v>2.4649999999999999</v>
      </c>
      <c r="E280" s="12">
        <f t="shared" si="12"/>
        <v>16.767505070993916</v>
      </c>
      <c r="G280" s="19">
        <v>43597</v>
      </c>
      <c r="H280" s="20">
        <v>20</v>
      </c>
      <c r="I280" s="12">
        <f t="shared" si="13"/>
        <v>16.767505070993916</v>
      </c>
      <c r="K280" s="18"/>
      <c r="L280" s="18"/>
      <c r="M280" s="19">
        <v>43597</v>
      </c>
      <c r="N280" s="11" t="str">
        <f t="shared" si="14"/>
        <v/>
      </c>
    </row>
    <row r="281" spans="1:14" x14ac:dyDescent="0.35">
      <c r="A281" s="19">
        <v>43597</v>
      </c>
      <c r="B281" s="20">
        <v>21</v>
      </c>
      <c r="C281" s="17">
        <v>47.503999999999998</v>
      </c>
      <c r="D281" s="28">
        <f>VLOOKUP(A281,'[1]Gas Price'!$B$2:$C$216,2,FALSE)</f>
        <v>2.4649999999999999</v>
      </c>
      <c r="E281" s="12">
        <f t="shared" si="12"/>
        <v>19.271399594320489</v>
      </c>
      <c r="G281" s="19">
        <v>43597</v>
      </c>
      <c r="H281" s="20">
        <v>21</v>
      </c>
      <c r="I281" s="12">
        <f t="shared" si="13"/>
        <v>19.271399594320489</v>
      </c>
      <c r="K281" s="18"/>
      <c r="L281" s="18"/>
      <c r="M281" s="19">
        <v>43597</v>
      </c>
      <c r="N281" s="11" t="str">
        <f t="shared" si="14"/>
        <v/>
      </c>
    </row>
    <row r="282" spans="1:14" x14ac:dyDescent="0.35">
      <c r="A282" s="19">
        <v>43598</v>
      </c>
      <c r="B282" s="20">
        <v>13</v>
      </c>
      <c r="C282" s="17">
        <v>10.529</v>
      </c>
      <c r="D282" s="28">
        <f>VLOOKUP(A282,'[1]Gas Price'!$B$2:$C$216,2,FALSE)</f>
        <v>2.7650000000000001</v>
      </c>
      <c r="E282" s="12">
        <f t="shared" si="12"/>
        <v>3.8079566003616634</v>
      </c>
      <c r="G282" s="19">
        <v>43598</v>
      </c>
      <c r="H282" s="20">
        <v>13</v>
      </c>
      <c r="I282" s="12">
        <f t="shared" si="13"/>
        <v>3.8079566003616634</v>
      </c>
      <c r="J282" s="18">
        <f>MAX(AVERAGE(I282:I283),AVERAGE(I283:I284),AVERAGE(I284:I285),AVERAGE(I285:I286),AVERAGE(I286:I287),AVERAGE(I287:I288),AVERAGE(I288:I289),AVERAGE(I289:I290))</f>
        <v>21.110994575045208</v>
      </c>
      <c r="K282" s="18">
        <f>MAX(AVERAGE(I282:I284),AVERAGE(I283:I285),AVERAGE(I284:I286),AVERAGE(I285:I287),AVERAGE(I286:I288),AVERAGE(I287:I289),AVERAGE(I288:I290))</f>
        <v>18.556805304400239</v>
      </c>
      <c r="L282" s="18">
        <f>MAX(AVERAGE(I282:I285),AVERAGE(I283:I286),AVERAGE(I284:I287),AVERAGE(I285:I288),AVERAGE(I286:I289),AVERAGE(I287:I290))</f>
        <v>16.039231464737796</v>
      </c>
      <c r="M282" s="19">
        <v>43598</v>
      </c>
      <c r="N282" s="11" t="str">
        <f t="shared" si="14"/>
        <v/>
      </c>
    </row>
    <row r="283" spans="1:14" x14ac:dyDescent="0.35">
      <c r="A283" s="19">
        <v>43598</v>
      </c>
      <c r="B283" s="20">
        <v>14</v>
      </c>
      <c r="C283" s="17">
        <v>12.988899999999999</v>
      </c>
      <c r="D283" s="28">
        <f>VLOOKUP(A283,'[1]Gas Price'!$B$2:$C$216,2,FALSE)</f>
        <v>2.7650000000000001</v>
      </c>
      <c r="E283" s="12">
        <f t="shared" si="12"/>
        <v>4.6976130198915005</v>
      </c>
      <c r="G283" s="19">
        <v>43598</v>
      </c>
      <c r="H283" s="20">
        <v>14</v>
      </c>
      <c r="I283" s="12">
        <f t="shared" si="13"/>
        <v>4.6976130198915005</v>
      </c>
      <c r="K283" s="18"/>
      <c r="L283" s="18"/>
      <c r="M283" s="19">
        <v>43598</v>
      </c>
      <c r="N283" s="11" t="str">
        <f t="shared" si="14"/>
        <v/>
      </c>
    </row>
    <row r="284" spans="1:14" x14ac:dyDescent="0.35">
      <c r="A284" s="19">
        <v>43598</v>
      </c>
      <c r="B284" s="20">
        <v>15</v>
      </c>
      <c r="C284" s="17">
        <v>13.1944</v>
      </c>
      <c r="D284" s="28">
        <f>VLOOKUP(A284,'[1]Gas Price'!$B$2:$C$216,2,FALSE)</f>
        <v>2.7650000000000001</v>
      </c>
      <c r="E284" s="12">
        <f t="shared" si="12"/>
        <v>4.7719349005424956</v>
      </c>
      <c r="G284" s="19">
        <v>43598</v>
      </c>
      <c r="H284" s="20">
        <v>15</v>
      </c>
      <c r="I284" s="12">
        <f t="shared" si="13"/>
        <v>4.7719349005424956</v>
      </c>
      <c r="K284" s="18"/>
      <c r="L284" s="18"/>
      <c r="M284" s="19">
        <v>43598</v>
      </c>
      <c r="N284" s="11" t="str">
        <f t="shared" si="14"/>
        <v/>
      </c>
    </row>
    <row r="285" spans="1:14" x14ac:dyDescent="0.35">
      <c r="A285" s="19">
        <v>43598</v>
      </c>
      <c r="B285" s="20">
        <v>16</v>
      </c>
      <c r="C285" s="17">
        <v>18.550599999999999</v>
      </c>
      <c r="D285" s="28">
        <f>VLOOKUP(A285,'[1]Gas Price'!$B$2:$C$216,2,FALSE)</f>
        <v>2.7650000000000001</v>
      </c>
      <c r="E285" s="12">
        <f t="shared" si="12"/>
        <v>6.7090777576853524</v>
      </c>
      <c r="G285" s="19">
        <v>43598</v>
      </c>
      <c r="H285" s="20">
        <v>16</v>
      </c>
      <c r="I285" s="12">
        <f t="shared" si="13"/>
        <v>6.7090777576853524</v>
      </c>
      <c r="K285" s="18"/>
      <c r="L285" s="18"/>
      <c r="M285" s="19">
        <v>43598</v>
      </c>
      <c r="N285" s="11" t="str">
        <f t="shared" si="14"/>
        <v/>
      </c>
    </row>
    <row r="286" spans="1:14" x14ac:dyDescent="0.35">
      <c r="A286" s="19">
        <v>43598</v>
      </c>
      <c r="B286" s="20">
        <v>17</v>
      </c>
      <c r="C286" s="17">
        <v>18.952300000000001</v>
      </c>
      <c r="D286" s="28">
        <f>VLOOKUP(A286,'[1]Gas Price'!$B$2:$C$216,2,FALSE)</f>
        <v>2.7650000000000001</v>
      </c>
      <c r="E286" s="12">
        <f t="shared" si="12"/>
        <v>6.8543580470162748</v>
      </c>
      <c r="G286" s="19">
        <v>43598</v>
      </c>
      <c r="H286" s="20">
        <v>17</v>
      </c>
      <c r="I286" s="12">
        <f t="shared" si="13"/>
        <v>6.8543580470162748</v>
      </c>
      <c r="K286" s="18"/>
      <c r="L286" s="18"/>
      <c r="M286" s="19">
        <v>43598</v>
      </c>
      <c r="N286" s="11" t="str">
        <f t="shared" si="14"/>
        <v/>
      </c>
    </row>
    <row r="287" spans="1:14" x14ac:dyDescent="0.35">
      <c r="A287" s="19">
        <v>43598</v>
      </c>
      <c r="B287" s="20">
        <v>18</v>
      </c>
      <c r="C287" s="17">
        <v>23.465199999999999</v>
      </c>
      <c r="D287" s="28">
        <f>VLOOKUP(A287,'[1]Gas Price'!$B$2:$C$216,2,FALSE)</f>
        <v>2.7650000000000001</v>
      </c>
      <c r="E287" s="12">
        <f t="shared" si="12"/>
        <v>8.486509945750452</v>
      </c>
      <c r="G287" s="19">
        <v>43598</v>
      </c>
      <c r="H287" s="20">
        <v>18</v>
      </c>
      <c r="I287" s="12">
        <f t="shared" si="13"/>
        <v>8.486509945750452</v>
      </c>
      <c r="K287" s="18"/>
      <c r="L287" s="18"/>
      <c r="M287" s="19">
        <v>43598</v>
      </c>
      <c r="N287" s="11" t="str">
        <f t="shared" si="14"/>
        <v/>
      </c>
    </row>
    <row r="288" spans="1:14" x14ac:dyDescent="0.35">
      <c r="A288" s="19">
        <v>43598</v>
      </c>
      <c r="B288" s="20">
        <v>19</v>
      </c>
      <c r="C288" s="17">
        <v>37.184899999999999</v>
      </c>
      <c r="D288" s="28">
        <f>VLOOKUP(A288,'[1]Gas Price'!$B$2:$C$216,2,FALSE)</f>
        <v>2.7650000000000001</v>
      </c>
      <c r="E288" s="12">
        <f t="shared" si="12"/>
        <v>13.448426763110307</v>
      </c>
      <c r="G288" s="19">
        <v>43598</v>
      </c>
      <c r="H288" s="20">
        <v>19</v>
      </c>
      <c r="I288" s="12">
        <f t="shared" si="13"/>
        <v>13.448426763110307</v>
      </c>
      <c r="K288" s="18"/>
      <c r="L288" s="18"/>
      <c r="M288" s="19">
        <v>43598</v>
      </c>
      <c r="N288" s="11" t="str">
        <f t="shared" si="14"/>
        <v/>
      </c>
    </row>
    <row r="289" spans="1:14" x14ac:dyDescent="0.35">
      <c r="A289" s="19">
        <v>43598</v>
      </c>
      <c r="B289" s="20">
        <v>20</v>
      </c>
      <c r="C289" s="17">
        <v>60.648499999999999</v>
      </c>
      <c r="D289" s="28">
        <f>VLOOKUP(A289,'[1]Gas Price'!$B$2:$C$216,2,FALSE)</f>
        <v>2.7650000000000001</v>
      </c>
      <c r="E289" s="12">
        <f t="shared" si="12"/>
        <v>21.934358047016275</v>
      </c>
      <c r="G289" s="19">
        <v>43598</v>
      </c>
      <c r="H289" s="20">
        <v>20</v>
      </c>
      <c r="I289" s="12">
        <f t="shared" si="13"/>
        <v>21.934358047016275</v>
      </c>
      <c r="K289" s="18"/>
      <c r="L289" s="18"/>
      <c r="M289" s="19">
        <v>43598</v>
      </c>
      <c r="N289" s="11" t="str">
        <f t="shared" si="14"/>
        <v/>
      </c>
    </row>
    <row r="290" spans="1:14" x14ac:dyDescent="0.35">
      <c r="A290" s="19">
        <v>43598</v>
      </c>
      <c r="B290" s="20">
        <v>21</v>
      </c>
      <c r="C290" s="17">
        <v>56.095300000000002</v>
      </c>
      <c r="D290" s="28">
        <f>VLOOKUP(A290,'[1]Gas Price'!$B$2:$C$216,2,FALSE)</f>
        <v>2.7650000000000001</v>
      </c>
      <c r="E290" s="12">
        <f t="shared" si="12"/>
        <v>20.287631103074141</v>
      </c>
      <c r="G290" s="19">
        <v>43598</v>
      </c>
      <c r="H290" s="20">
        <v>21</v>
      </c>
      <c r="I290" s="12">
        <f t="shared" si="13"/>
        <v>20.287631103074141</v>
      </c>
      <c r="K290" s="18"/>
      <c r="L290" s="18"/>
      <c r="M290" s="19">
        <v>43598</v>
      </c>
      <c r="N290" s="11" t="str">
        <f t="shared" si="14"/>
        <v/>
      </c>
    </row>
    <row r="291" spans="1:14" x14ac:dyDescent="0.35">
      <c r="A291" s="19">
        <v>43599</v>
      </c>
      <c r="B291" s="20">
        <v>13</v>
      </c>
      <c r="C291" s="17">
        <v>13.986800000000001</v>
      </c>
      <c r="D291" s="28">
        <f>VLOOKUP(A291,'[1]Gas Price'!$B$2:$C$216,2,FALSE)</f>
        <v>3.01</v>
      </c>
      <c r="E291" s="12">
        <f t="shared" si="12"/>
        <v>4.6467774086378739</v>
      </c>
      <c r="G291" s="19">
        <v>43599</v>
      </c>
      <c r="H291" s="20">
        <v>13</v>
      </c>
      <c r="I291" s="12">
        <f t="shared" si="13"/>
        <v>4.6467774086378739</v>
      </c>
      <c r="J291" s="18">
        <f>MAX(AVERAGE(I291:I292),AVERAGE(I292:I293),AVERAGE(I293:I294),AVERAGE(I294:I295),AVERAGE(I295:I296),AVERAGE(I296:I297),AVERAGE(I297:I298),AVERAGE(I298:I299))</f>
        <v>22.23797342192691</v>
      </c>
      <c r="K291" s="18">
        <f>MAX(AVERAGE(I291:I293),AVERAGE(I292:I294),AVERAGE(I293:I295),AVERAGE(I294:I296),AVERAGE(I295:I297),AVERAGE(I296:I298),AVERAGE(I297:I299))</f>
        <v>19.62719822812846</v>
      </c>
      <c r="L291" s="18">
        <f>MAX(AVERAGE(I291:I294),AVERAGE(I292:I295),AVERAGE(I293:I296),AVERAGE(I294:I297),AVERAGE(I295:I298),AVERAGE(I296:I299))</f>
        <v>17.399493355481731</v>
      </c>
      <c r="M291" s="19">
        <v>43599</v>
      </c>
      <c r="N291" s="11" t="str">
        <f t="shared" si="14"/>
        <v/>
      </c>
    </row>
    <row r="292" spans="1:14" x14ac:dyDescent="0.35">
      <c r="A292" s="19">
        <v>43599</v>
      </c>
      <c r="B292" s="20">
        <v>14</v>
      </c>
      <c r="C292" s="17">
        <v>16.1416</v>
      </c>
      <c r="D292" s="28">
        <f>VLOOKUP(A292,'[1]Gas Price'!$B$2:$C$216,2,FALSE)</f>
        <v>3.01</v>
      </c>
      <c r="E292" s="12">
        <f t="shared" si="12"/>
        <v>5.3626578073089703</v>
      </c>
      <c r="G292" s="19">
        <v>43599</v>
      </c>
      <c r="H292" s="20">
        <v>14</v>
      </c>
      <c r="I292" s="12">
        <f t="shared" si="13"/>
        <v>5.3626578073089703</v>
      </c>
      <c r="K292" s="18"/>
      <c r="L292" s="18"/>
      <c r="M292" s="19">
        <v>43599</v>
      </c>
      <c r="N292" s="11" t="str">
        <f t="shared" si="14"/>
        <v/>
      </c>
    </row>
    <row r="293" spans="1:14" x14ac:dyDescent="0.35">
      <c r="A293" s="19">
        <v>43599</v>
      </c>
      <c r="B293" s="20">
        <v>15</v>
      </c>
      <c r="C293" s="17">
        <v>19.6127</v>
      </c>
      <c r="D293" s="28">
        <f>VLOOKUP(A293,'[1]Gas Price'!$B$2:$C$216,2,FALSE)</f>
        <v>3.01</v>
      </c>
      <c r="E293" s="12">
        <f t="shared" si="12"/>
        <v>6.5158471760797347</v>
      </c>
      <c r="G293" s="19">
        <v>43599</v>
      </c>
      <c r="H293" s="20">
        <v>15</v>
      </c>
      <c r="I293" s="12">
        <f t="shared" si="13"/>
        <v>6.5158471760797347</v>
      </c>
      <c r="K293" s="18"/>
      <c r="L293" s="18"/>
      <c r="M293" s="19">
        <v>43599</v>
      </c>
      <c r="N293" s="11" t="str">
        <f t="shared" si="14"/>
        <v/>
      </c>
    </row>
    <row r="294" spans="1:14" x14ac:dyDescent="0.35">
      <c r="A294" s="19">
        <v>43599</v>
      </c>
      <c r="B294" s="20">
        <v>16</v>
      </c>
      <c r="C294" s="17">
        <v>22.152000000000001</v>
      </c>
      <c r="D294" s="28">
        <f>VLOOKUP(A294,'[1]Gas Price'!$B$2:$C$216,2,FALSE)</f>
        <v>3.01</v>
      </c>
      <c r="E294" s="12">
        <f t="shared" si="12"/>
        <v>7.3594684385382072</v>
      </c>
      <c r="G294" s="19">
        <v>43599</v>
      </c>
      <c r="H294" s="20">
        <v>16</v>
      </c>
      <c r="I294" s="12">
        <f t="shared" si="13"/>
        <v>7.3594684385382072</v>
      </c>
      <c r="K294" s="18"/>
      <c r="L294" s="18"/>
      <c r="M294" s="19">
        <v>43599</v>
      </c>
      <c r="N294" s="11" t="str">
        <f t="shared" si="14"/>
        <v/>
      </c>
    </row>
    <row r="295" spans="1:14" x14ac:dyDescent="0.35">
      <c r="A295" s="19">
        <v>43599</v>
      </c>
      <c r="B295" s="20">
        <v>17</v>
      </c>
      <c r="C295" s="17">
        <v>24.678000000000001</v>
      </c>
      <c r="D295" s="28">
        <f>VLOOKUP(A295,'[1]Gas Price'!$B$2:$C$216,2,FALSE)</f>
        <v>3.01</v>
      </c>
      <c r="E295" s="12">
        <f t="shared" si="12"/>
        <v>8.1986710963455156</v>
      </c>
      <c r="G295" s="19">
        <v>43599</v>
      </c>
      <c r="H295" s="20">
        <v>17</v>
      </c>
      <c r="I295" s="12">
        <f t="shared" si="13"/>
        <v>8.1986710963455156</v>
      </c>
      <c r="K295" s="18"/>
      <c r="L295" s="18"/>
      <c r="M295" s="19">
        <v>43599</v>
      </c>
      <c r="N295" s="11" t="str">
        <f t="shared" si="14"/>
        <v/>
      </c>
    </row>
    <row r="296" spans="1:14" x14ac:dyDescent="0.35">
      <c r="A296" s="19">
        <v>43599</v>
      </c>
      <c r="B296" s="20">
        <v>18</v>
      </c>
      <c r="C296" s="17">
        <v>32.256300000000003</v>
      </c>
      <c r="D296" s="28">
        <f>VLOOKUP(A296,'[1]Gas Price'!$B$2:$C$216,2,FALSE)</f>
        <v>3.01</v>
      </c>
      <c r="E296" s="12">
        <f t="shared" si="12"/>
        <v>10.716378737541531</v>
      </c>
      <c r="G296" s="19">
        <v>43599</v>
      </c>
      <c r="H296" s="20">
        <v>18</v>
      </c>
      <c r="I296" s="12">
        <f t="shared" si="13"/>
        <v>10.716378737541531</v>
      </c>
      <c r="K296" s="18"/>
      <c r="L296" s="18"/>
      <c r="M296" s="19">
        <v>43599</v>
      </c>
      <c r="N296" s="11" t="str">
        <f t="shared" si="14"/>
        <v/>
      </c>
    </row>
    <row r="297" spans="1:14" x14ac:dyDescent="0.35">
      <c r="A297" s="19">
        <v>43599</v>
      </c>
      <c r="B297" s="20">
        <v>19</v>
      </c>
      <c r="C297" s="17">
        <v>43.360999999999997</v>
      </c>
      <c r="D297" s="28">
        <f>VLOOKUP(A297,'[1]Gas Price'!$B$2:$C$216,2,FALSE)</f>
        <v>3.01</v>
      </c>
      <c r="E297" s="12">
        <f t="shared" si="12"/>
        <v>14.405647840531561</v>
      </c>
      <c r="G297" s="19">
        <v>43599</v>
      </c>
      <c r="H297" s="20">
        <v>19</v>
      </c>
      <c r="I297" s="12">
        <f t="shared" si="13"/>
        <v>14.405647840531561</v>
      </c>
      <c r="K297" s="18"/>
      <c r="L297" s="18"/>
      <c r="M297" s="19">
        <v>43599</v>
      </c>
      <c r="N297" s="11" t="str">
        <f t="shared" si="14"/>
        <v/>
      </c>
    </row>
    <row r="298" spans="1:14" x14ac:dyDescent="0.35">
      <c r="A298" s="19">
        <v>43599</v>
      </c>
      <c r="B298" s="20">
        <v>20</v>
      </c>
      <c r="C298" s="17">
        <v>67.336600000000004</v>
      </c>
      <c r="D298" s="28">
        <f>VLOOKUP(A298,'[1]Gas Price'!$B$2:$C$216,2,FALSE)</f>
        <v>3.01</v>
      </c>
      <c r="E298" s="12">
        <f t="shared" si="12"/>
        <v>22.370963455149504</v>
      </c>
      <c r="G298" s="19">
        <v>43599</v>
      </c>
      <c r="H298" s="20">
        <v>20</v>
      </c>
      <c r="I298" s="12">
        <f t="shared" si="13"/>
        <v>22.370963455149504</v>
      </c>
      <c r="K298" s="18"/>
      <c r="L298" s="18"/>
      <c r="M298" s="19">
        <v>43599</v>
      </c>
      <c r="N298" s="11" t="str">
        <f t="shared" si="14"/>
        <v/>
      </c>
    </row>
    <row r="299" spans="1:14" x14ac:dyDescent="0.35">
      <c r="A299" s="19">
        <v>43599</v>
      </c>
      <c r="B299" s="20">
        <v>21</v>
      </c>
      <c r="C299" s="17">
        <v>66.536000000000001</v>
      </c>
      <c r="D299" s="28">
        <f>VLOOKUP(A299,'[1]Gas Price'!$B$2:$C$216,2,FALSE)</f>
        <v>3.01</v>
      </c>
      <c r="E299" s="12">
        <f t="shared" si="12"/>
        <v>22.104983388704319</v>
      </c>
      <c r="G299" s="19">
        <v>43599</v>
      </c>
      <c r="H299" s="20">
        <v>21</v>
      </c>
      <c r="I299" s="12">
        <f t="shared" si="13"/>
        <v>22.104983388704319</v>
      </c>
      <c r="K299" s="18"/>
      <c r="L299" s="18"/>
      <c r="M299" s="19">
        <v>43599</v>
      </c>
      <c r="N299" s="11" t="str">
        <f t="shared" si="14"/>
        <v/>
      </c>
    </row>
    <row r="300" spans="1:14" x14ac:dyDescent="0.35">
      <c r="A300" s="19">
        <v>43600</v>
      </c>
      <c r="B300" s="20">
        <v>13</v>
      </c>
      <c r="C300" s="17">
        <v>18.559100000000001</v>
      </c>
      <c r="D300" s="28">
        <f>VLOOKUP(A300,'[1]Gas Price'!$B$2:$C$216,2,FALSE)</f>
        <v>2.9449999999999998</v>
      </c>
      <c r="E300" s="12">
        <f t="shared" si="12"/>
        <v>6.3019015280135831</v>
      </c>
      <c r="G300" s="19">
        <v>43600</v>
      </c>
      <c r="H300" s="20">
        <v>13</v>
      </c>
      <c r="I300" s="12">
        <f t="shared" si="13"/>
        <v>6.3019015280135831</v>
      </c>
      <c r="J300" s="18">
        <f>MAX(AVERAGE(I300:I301),AVERAGE(I301:I302),AVERAGE(I302:I303),AVERAGE(I303:I304),AVERAGE(I304:I305),AVERAGE(I305:I306),AVERAGE(I306:I307),AVERAGE(I307:I308))</f>
        <v>22.909813242784381</v>
      </c>
      <c r="K300" s="18">
        <f>MAX(AVERAGE(I300:I302),AVERAGE(I301:I303),AVERAGE(I302:I304),AVERAGE(I303:I305),AVERAGE(I304:I306),AVERAGE(I305:I307),AVERAGE(I306:I308))</f>
        <v>20.500871533672893</v>
      </c>
      <c r="L300" s="18">
        <f>MAX(AVERAGE(I300:I303),AVERAGE(I301:I304),AVERAGE(I302:I305),AVERAGE(I303:I306),AVERAGE(I304:I307),AVERAGE(I305:I308))</f>
        <v>18.003616298811547</v>
      </c>
      <c r="M300" s="19">
        <v>43600</v>
      </c>
      <c r="N300" s="11" t="str">
        <f t="shared" si="14"/>
        <v/>
      </c>
    </row>
    <row r="301" spans="1:14" x14ac:dyDescent="0.35">
      <c r="A301" s="19">
        <v>43600</v>
      </c>
      <c r="B301" s="20">
        <v>14</v>
      </c>
      <c r="C301" s="17">
        <v>19.235099999999999</v>
      </c>
      <c r="D301" s="28">
        <f>VLOOKUP(A301,'[1]Gas Price'!$B$2:$C$216,2,FALSE)</f>
        <v>2.9449999999999998</v>
      </c>
      <c r="E301" s="12">
        <f t="shared" si="12"/>
        <v>6.5314431239388799</v>
      </c>
      <c r="G301" s="19">
        <v>43600</v>
      </c>
      <c r="H301" s="20">
        <v>14</v>
      </c>
      <c r="I301" s="12">
        <f t="shared" si="13"/>
        <v>6.5314431239388799</v>
      </c>
      <c r="K301" s="18"/>
      <c r="L301" s="18"/>
      <c r="M301" s="19">
        <v>43600</v>
      </c>
      <c r="N301" s="11" t="str">
        <f t="shared" si="14"/>
        <v/>
      </c>
    </row>
    <row r="302" spans="1:14" x14ac:dyDescent="0.35">
      <c r="A302" s="19">
        <v>43600</v>
      </c>
      <c r="B302" s="20">
        <v>15</v>
      </c>
      <c r="C302" s="17">
        <v>20.238</v>
      </c>
      <c r="D302" s="28">
        <f>VLOOKUP(A302,'[1]Gas Price'!$B$2:$C$216,2,FALSE)</f>
        <v>2.9449999999999998</v>
      </c>
      <c r="E302" s="12">
        <f t="shared" si="12"/>
        <v>6.8719864176570464</v>
      </c>
      <c r="G302" s="19">
        <v>43600</v>
      </c>
      <c r="H302" s="20">
        <v>15</v>
      </c>
      <c r="I302" s="12">
        <f t="shared" si="13"/>
        <v>6.8719864176570464</v>
      </c>
      <c r="K302" s="18"/>
      <c r="L302" s="18"/>
      <c r="M302" s="19">
        <v>43600</v>
      </c>
      <c r="N302" s="11" t="str">
        <f t="shared" si="14"/>
        <v/>
      </c>
    </row>
    <row r="303" spans="1:14" x14ac:dyDescent="0.35">
      <c r="A303" s="19">
        <v>43600</v>
      </c>
      <c r="B303" s="20">
        <v>16</v>
      </c>
      <c r="C303" s="17">
        <v>19.601700000000001</v>
      </c>
      <c r="D303" s="28">
        <f>VLOOKUP(A303,'[1]Gas Price'!$B$2:$C$216,2,FALSE)</f>
        <v>2.9449999999999998</v>
      </c>
      <c r="E303" s="12">
        <f t="shared" si="12"/>
        <v>6.655925297113753</v>
      </c>
      <c r="G303" s="19">
        <v>43600</v>
      </c>
      <c r="H303" s="20">
        <v>16</v>
      </c>
      <c r="I303" s="12">
        <f t="shared" si="13"/>
        <v>6.655925297113753</v>
      </c>
      <c r="K303" s="18"/>
      <c r="L303" s="18"/>
      <c r="M303" s="19">
        <v>43600</v>
      </c>
      <c r="N303" s="11" t="str">
        <f t="shared" si="14"/>
        <v/>
      </c>
    </row>
    <row r="304" spans="1:14" x14ac:dyDescent="0.35">
      <c r="A304" s="19">
        <v>43600</v>
      </c>
      <c r="B304" s="20">
        <v>17</v>
      </c>
      <c r="C304" s="17">
        <v>22.142600000000002</v>
      </c>
      <c r="D304" s="28">
        <f>VLOOKUP(A304,'[1]Gas Price'!$B$2:$C$216,2,FALSE)</f>
        <v>2.9449999999999998</v>
      </c>
      <c r="E304" s="12">
        <f t="shared" si="12"/>
        <v>7.5187096774193556</v>
      </c>
      <c r="G304" s="19">
        <v>43600</v>
      </c>
      <c r="H304" s="20">
        <v>17</v>
      </c>
      <c r="I304" s="12">
        <f t="shared" si="13"/>
        <v>7.5187096774193556</v>
      </c>
      <c r="K304" s="18"/>
      <c r="L304" s="18"/>
      <c r="M304" s="19">
        <v>43600</v>
      </c>
      <c r="N304" s="11" t="str">
        <f t="shared" si="14"/>
        <v/>
      </c>
    </row>
    <row r="305" spans="1:14" x14ac:dyDescent="0.35">
      <c r="A305" s="19">
        <v>43600</v>
      </c>
      <c r="B305" s="20">
        <v>18</v>
      </c>
      <c r="C305" s="17">
        <v>30.9574</v>
      </c>
      <c r="D305" s="28">
        <f>VLOOKUP(A305,'[1]Gas Price'!$B$2:$C$216,2,FALSE)</f>
        <v>2.9449999999999998</v>
      </c>
      <c r="E305" s="12">
        <f t="shared" si="12"/>
        <v>10.511850594227505</v>
      </c>
      <c r="G305" s="19">
        <v>43600</v>
      </c>
      <c r="H305" s="20">
        <v>18</v>
      </c>
      <c r="I305" s="12">
        <f t="shared" si="13"/>
        <v>10.511850594227505</v>
      </c>
      <c r="K305" s="18"/>
      <c r="L305" s="18"/>
      <c r="M305" s="19">
        <v>43600</v>
      </c>
      <c r="N305" s="11" t="str">
        <f t="shared" si="14"/>
        <v/>
      </c>
    </row>
    <row r="306" spans="1:14" x14ac:dyDescent="0.35">
      <c r="A306" s="19">
        <v>43600</v>
      </c>
      <c r="B306" s="20">
        <v>19</v>
      </c>
      <c r="C306" s="17">
        <v>46.186399999999999</v>
      </c>
      <c r="D306" s="28">
        <f>VLOOKUP(A306,'[1]Gas Price'!$B$2:$C$216,2,FALSE)</f>
        <v>2.9449999999999998</v>
      </c>
      <c r="E306" s="12">
        <f t="shared" si="12"/>
        <v>15.682988115449916</v>
      </c>
      <c r="G306" s="19">
        <v>43600</v>
      </c>
      <c r="H306" s="20">
        <v>19</v>
      </c>
      <c r="I306" s="12">
        <f t="shared" si="13"/>
        <v>15.682988115449916</v>
      </c>
      <c r="K306" s="18"/>
      <c r="L306" s="18"/>
      <c r="M306" s="19">
        <v>43600</v>
      </c>
      <c r="N306" s="11" t="str">
        <f t="shared" si="14"/>
        <v/>
      </c>
    </row>
    <row r="307" spans="1:14" x14ac:dyDescent="0.35">
      <c r="A307" s="19">
        <v>43600</v>
      </c>
      <c r="B307" s="20">
        <v>20</v>
      </c>
      <c r="C307" s="17">
        <v>66.586799999999997</v>
      </c>
      <c r="D307" s="28">
        <f>VLOOKUP(A307,'[1]Gas Price'!$B$2:$C$216,2,FALSE)</f>
        <v>2.9449999999999998</v>
      </c>
      <c r="E307" s="12">
        <f t="shared" si="12"/>
        <v>22.61011884550085</v>
      </c>
      <c r="G307" s="19">
        <v>43600</v>
      </c>
      <c r="H307" s="20">
        <v>20</v>
      </c>
      <c r="I307" s="12">
        <f t="shared" si="13"/>
        <v>22.61011884550085</v>
      </c>
      <c r="K307" s="18"/>
      <c r="L307" s="18"/>
      <c r="M307" s="19">
        <v>43600</v>
      </c>
      <c r="N307" s="11" t="str">
        <f t="shared" si="14"/>
        <v/>
      </c>
    </row>
    <row r="308" spans="1:14" x14ac:dyDescent="0.35">
      <c r="A308" s="19">
        <v>43600</v>
      </c>
      <c r="B308" s="20">
        <v>21</v>
      </c>
      <c r="C308" s="17">
        <v>68.352000000000004</v>
      </c>
      <c r="D308" s="28">
        <f>VLOOKUP(A308,'[1]Gas Price'!$B$2:$C$216,2,FALSE)</f>
        <v>2.9449999999999998</v>
      </c>
      <c r="E308" s="12">
        <f t="shared" si="12"/>
        <v>23.209507640067915</v>
      </c>
      <c r="G308" s="19">
        <v>43600</v>
      </c>
      <c r="H308" s="20">
        <v>21</v>
      </c>
      <c r="I308" s="12">
        <f t="shared" si="13"/>
        <v>23.209507640067915</v>
      </c>
      <c r="K308" s="18"/>
      <c r="L308" s="18"/>
      <c r="M308" s="19">
        <v>43600</v>
      </c>
      <c r="N308" s="11" t="str">
        <f t="shared" si="14"/>
        <v/>
      </c>
    </row>
    <row r="309" spans="1:14" x14ac:dyDescent="0.35">
      <c r="A309" s="19">
        <v>43601</v>
      </c>
      <c r="B309" s="20">
        <v>13</v>
      </c>
      <c r="C309" s="17">
        <v>15.161099999999999</v>
      </c>
      <c r="D309" s="28">
        <f>VLOOKUP(A309,'[1]Gas Price'!$B$2:$C$216,2,FALSE)</f>
        <v>2.8149999999999999</v>
      </c>
      <c r="E309" s="12">
        <f t="shared" si="12"/>
        <v>5.3858259325044404</v>
      </c>
      <c r="G309" s="19">
        <v>43601</v>
      </c>
      <c r="H309" s="20">
        <v>13</v>
      </c>
      <c r="I309" s="12">
        <f t="shared" si="13"/>
        <v>5.3858259325044404</v>
      </c>
      <c r="J309" s="18">
        <f>MAX(AVERAGE(I309:I310),AVERAGE(I310:I311),AVERAGE(I311:I312),AVERAGE(I312:I313),AVERAGE(I313:I314),AVERAGE(I314:I315),AVERAGE(I315:I316),AVERAGE(I316:I317))</f>
        <v>19.489200710479572</v>
      </c>
      <c r="K309" s="18">
        <f>MAX(AVERAGE(I309:I311),AVERAGE(I310:I312),AVERAGE(I311:I313),AVERAGE(I312:I314),AVERAGE(I313:I315),AVERAGE(I314:I316),AVERAGE(I315:I317))</f>
        <v>16.478117229129662</v>
      </c>
      <c r="L309" s="18">
        <f>MAX(AVERAGE(I309:I312),AVERAGE(I310:I313),AVERAGE(I311:I314),AVERAGE(I312:I315),AVERAGE(I313:I316),AVERAGE(I314:I317))</f>
        <v>13.797158081705152</v>
      </c>
      <c r="M309" s="19">
        <v>43601</v>
      </c>
      <c r="N309" s="11" t="str">
        <f t="shared" si="14"/>
        <v/>
      </c>
    </row>
    <row r="310" spans="1:14" x14ac:dyDescent="0.35">
      <c r="A310" s="19">
        <v>43601</v>
      </c>
      <c r="B310" s="20">
        <v>14</v>
      </c>
      <c r="C310" s="17">
        <v>15.5321</v>
      </c>
      <c r="D310" s="28">
        <f>VLOOKUP(A310,'[1]Gas Price'!$B$2:$C$216,2,FALSE)</f>
        <v>2.8149999999999999</v>
      </c>
      <c r="E310" s="12">
        <f t="shared" si="12"/>
        <v>5.5176198934280638</v>
      </c>
      <c r="G310" s="19">
        <v>43601</v>
      </c>
      <c r="H310" s="20">
        <v>14</v>
      </c>
      <c r="I310" s="12">
        <f t="shared" si="13"/>
        <v>5.5176198934280638</v>
      </c>
      <c r="K310" s="18"/>
      <c r="L310" s="18"/>
      <c r="M310" s="19">
        <v>43601</v>
      </c>
      <c r="N310" s="11" t="str">
        <f t="shared" si="14"/>
        <v/>
      </c>
    </row>
    <row r="311" spans="1:14" x14ac:dyDescent="0.35">
      <c r="A311" s="19">
        <v>43601</v>
      </c>
      <c r="B311" s="20">
        <v>15</v>
      </c>
      <c r="C311" s="17">
        <v>14.163500000000001</v>
      </c>
      <c r="D311" s="28">
        <f>VLOOKUP(A311,'[1]Gas Price'!$B$2:$C$216,2,FALSE)</f>
        <v>2.8149999999999999</v>
      </c>
      <c r="E311" s="12">
        <f t="shared" si="12"/>
        <v>5.0314387211367677</v>
      </c>
      <c r="G311" s="19">
        <v>43601</v>
      </c>
      <c r="H311" s="20">
        <v>15</v>
      </c>
      <c r="I311" s="12">
        <f t="shared" si="13"/>
        <v>5.0314387211367677</v>
      </c>
      <c r="K311" s="18"/>
      <c r="L311" s="18"/>
      <c r="M311" s="19">
        <v>43601</v>
      </c>
      <c r="N311" s="11" t="str">
        <f t="shared" si="14"/>
        <v/>
      </c>
    </row>
    <row r="312" spans="1:14" x14ac:dyDescent="0.35">
      <c r="A312" s="19">
        <v>43601</v>
      </c>
      <c r="B312" s="20">
        <v>16</v>
      </c>
      <c r="C312" s="17">
        <v>11.549300000000001</v>
      </c>
      <c r="D312" s="28">
        <f>VLOOKUP(A312,'[1]Gas Price'!$B$2:$C$216,2,FALSE)</f>
        <v>2.8149999999999999</v>
      </c>
      <c r="E312" s="12">
        <f t="shared" si="12"/>
        <v>4.1027708703374781</v>
      </c>
      <c r="G312" s="19">
        <v>43601</v>
      </c>
      <c r="H312" s="20">
        <v>16</v>
      </c>
      <c r="I312" s="12">
        <f t="shared" si="13"/>
        <v>4.1027708703374781</v>
      </c>
      <c r="K312" s="18"/>
      <c r="L312" s="18"/>
      <c r="M312" s="19">
        <v>43601</v>
      </c>
      <c r="N312" s="11" t="str">
        <f t="shared" si="14"/>
        <v/>
      </c>
    </row>
    <row r="313" spans="1:14" x14ac:dyDescent="0.35">
      <c r="A313" s="19">
        <v>43601</v>
      </c>
      <c r="B313" s="20">
        <v>17</v>
      </c>
      <c r="C313" s="17">
        <v>5.5349000000000004</v>
      </c>
      <c r="D313" s="28">
        <f>VLOOKUP(A313,'[1]Gas Price'!$B$2:$C$216,2,FALSE)</f>
        <v>2.8149999999999999</v>
      </c>
      <c r="E313" s="12">
        <f t="shared" si="12"/>
        <v>1.9662166962699823</v>
      </c>
      <c r="G313" s="19">
        <v>43601</v>
      </c>
      <c r="H313" s="20">
        <v>17</v>
      </c>
      <c r="I313" s="12">
        <f t="shared" si="13"/>
        <v>1.9662166962699823</v>
      </c>
      <c r="K313" s="18"/>
      <c r="L313" s="18"/>
      <c r="M313" s="19">
        <v>43601</v>
      </c>
      <c r="N313" s="11" t="str">
        <f t="shared" si="14"/>
        <v/>
      </c>
    </row>
    <row r="314" spans="1:14" x14ac:dyDescent="0.35">
      <c r="A314" s="19">
        <v>43601</v>
      </c>
      <c r="B314" s="20">
        <v>18</v>
      </c>
      <c r="C314" s="17">
        <v>16.1983</v>
      </c>
      <c r="D314" s="28">
        <f>VLOOKUP(A314,'[1]Gas Price'!$B$2:$C$216,2,FALSE)</f>
        <v>2.8149999999999999</v>
      </c>
      <c r="E314" s="12">
        <f t="shared" si="12"/>
        <v>5.7542806394316166</v>
      </c>
      <c r="G314" s="19">
        <v>43601</v>
      </c>
      <c r="H314" s="20">
        <v>18</v>
      </c>
      <c r="I314" s="12">
        <f t="shared" si="13"/>
        <v>5.7542806394316166</v>
      </c>
      <c r="K314" s="18"/>
      <c r="L314" s="18"/>
      <c r="M314" s="19">
        <v>43601</v>
      </c>
      <c r="N314" s="11" t="str">
        <f t="shared" si="14"/>
        <v/>
      </c>
    </row>
    <row r="315" spans="1:14" x14ac:dyDescent="0.35">
      <c r="A315" s="19">
        <v>43601</v>
      </c>
      <c r="B315" s="20">
        <v>19</v>
      </c>
      <c r="C315" s="17">
        <v>29.433499999999999</v>
      </c>
      <c r="D315" s="28">
        <f>VLOOKUP(A315,'[1]Gas Price'!$B$2:$C$216,2,FALSE)</f>
        <v>2.8149999999999999</v>
      </c>
      <c r="E315" s="12">
        <f t="shared" si="12"/>
        <v>10.45595026642984</v>
      </c>
      <c r="G315" s="19">
        <v>43601</v>
      </c>
      <c r="H315" s="20">
        <v>19</v>
      </c>
      <c r="I315" s="12">
        <f t="shared" si="13"/>
        <v>10.45595026642984</v>
      </c>
      <c r="K315" s="18"/>
      <c r="L315" s="18"/>
      <c r="M315" s="19">
        <v>43601</v>
      </c>
      <c r="N315" s="11" t="str">
        <f t="shared" si="14"/>
        <v/>
      </c>
    </row>
    <row r="316" spans="1:14" x14ac:dyDescent="0.35">
      <c r="A316" s="19">
        <v>43601</v>
      </c>
      <c r="B316" s="20">
        <v>20</v>
      </c>
      <c r="C316" s="17">
        <v>47.682400000000001</v>
      </c>
      <c r="D316" s="28">
        <f>VLOOKUP(A316,'[1]Gas Price'!$B$2:$C$216,2,FALSE)</f>
        <v>2.8149999999999999</v>
      </c>
      <c r="E316" s="12">
        <f t="shared" si="12"/>
        <v>16.938685612788632</v>
      </c>
      <c r="G316" s="19">
        <v>43601</v>
      </c>
      <c r="H316" s="20">
        <v>20</v>
      </c>
      <c r="I316" s="12">
        <f t="shared" si="13"/>
        <v>16.938685612788632</v>
      </c>
      <c r="K316" s="18"/>
      <c r="L316" s="18"/>
      <c r="M316" s="19">
        <v>43601</v>
      </c>
      <c r="N316" s="11" t="str">
        <f t="shared" si="14"/>
        <v/>
      </c>
    </row>
    <row r="317" spans="1:14" x14ac:dyDescent="0.35">
      <c r="A317" s="19">
        <v>43601</v>
      </c>
      <c r="B317" s="20">
        <v>21</v>
      </c>
      <c r="C317" s="17">
        <v>62.041800000000002</v>
      </c>
      <c r="D317" s="28">
        <f>VLOOKUP(A317,'[1]Gas Price'!$B$2:$C$216,2,FALSE)</f>
        <v>2.8149999999999999</v>
      </c>
      <c r="E317" s="12">
        <f t="shared" si="12"/>
        <v>22.039715808170516</v>
      </c>
      <c r="G317" s="19">
        <v>43601</v>
      </c>
      <c r="H317" s="20">
        <v>21</v>
      </c>
      <c r="I317" s="12">
        <f t="shared" si="13"/>
        <v>22.039715808170516</v>
      </c>
      <c r="K317" s="18"/>
      <c r="L317" s="18"/>
      <c r="M317" s="19">
        <v>43601</v>
      </c>
      <c r="N317" s="11" t="str">
        <f t="shared" si="14"/>
        <v/>
      </c>
    </row>
    <row r="318" spans="1:14" x14ac:dyDescent="0.35">
      <c r="A318" s="19">
        <v>43602</v>
      </c>
      <c r="B318" s="20">
        <v>13</v>
      </c>
      <c r="C318" s="17">
        <v>2.8847999999999998</v>
      </c>
      <c r="D318" s="28">
        <f>VLOOKUP(A318,'[1]Gas Price'!$B$2:$C$216,2,FALSE)</f>
        <v>2.4500000000000002</v>
      </c>
      <c r="E318" s="12">
        <f t="shared" si="12"/>
        <v>1.1774693877551019</v>
      </c>
      <c r="G318" s="19">
        <v>43602</v>
      </c>
      <c r="H318" s="20">
        <v>13</v>
      </c>
      <c r="I318" s="12">
        <f t="shared" si="13"/>
        <v>1.1774693877551019</v>
      </c>
      <c r="J318" s="18">
        <f>MAX(AVERAGE(I318:I319),AVERAGE(I319:I320),AVERAGE(I320:I321),AVERAGE(I321:I322),AVERAGE(I322:I323),AVERAGE(I323:I324),AVERAGE(I324:I325),AVERAGE(I325:I326))</f>
        <v>20.385163265306119</v>
      </c>
      <c r="K318" s="18">
        <f>MAX(AVERAGE(I318:I320),AVERAGE(I319:I321),AVERAGE(I320:I322),AVERAGE(I321:I323),AVERAGE(I322:I324),AVERAGE(I323:I325),AVERAGE(I324:I326))</f>
        <v>16.848272108843535</v>
      </c>
      <c r="L318" s="18">
        <f>MAX(AVERAGE(I318:I321),AVERAGE(I319:I322),AVERAGE(I320:I323),AVERAGE(I321:I324),AVERAGE(I322:I325),AVERAGE(I323:I326))</f>
        <v>13.164571428571428</v>
      </c>
      <c r="M318" s="19">
        <v>43602</v>
      </c>
      <c r="N318" s="11" t="str">
        <f t="shared" si="14"/>
        <v/>
      </c>
    </row>
    <row r="319" spans="1:14" x14ac:dyDescent="0.35">
      <c r="A319" s="19">
        <v>43602</v>
      </c>
      <c r="B319" s="20">
        <v>14</v>
      </c>
      <c r="C319" s="17">
        <v>0.66469999999999996</v>
      </c>
      <c r="D319" s="28">
        <f>VLOOKUP(A319,'[1]Gas Price'!$B$2:$C$216,2,FALSE)</f>
        <v>2.4500000000000002</v>
      </c>
      <c r="E319" s="12">
        <f t="shared" si="12"/>
        <v>0.27130612244897956</v>
      </c>
      <c r="G319" s="19">
        <v>43602</v>
      </c>
      <c r="H319" s="20">
        <v>14</v>
      </c>
      <c r="I319" s="12">
        <f t="shared" si="13"/>
        <v>0.27130612244897956</v>
      </c>
      <c r="K319" s="18"/>
      <c r="L319" s="18"/>
      <c r="M319" s="19">
        <v>43602</v>
      </c>
      <c r="N319" s="11" t="str">
        <f t="shared" si="14"/>
        <v/>
      </c>
    </row>
    <row r="320" spans="1:14" x14ac:dyDescent="0.35">
      <c r="A320" s="19">
        <v>43602</v>
      </c>
      <c r="B320" s="20">
        <v>15</v>
      </c>
      <c r="C320" s="17">
        <v>4.1985999999999999</v>
      </c>
      <c r="D320" s="28">
        <f>VLOOKUP(A320,'[1]Gas Price'!$B$2:$C$216,2,FALSE)</f>
        <v>2.4500000000000002</v>
      </c>
      <c r="E320" s="12">
        <f t="shared" si="12"/>
        <v>1.7137142857142855</v>
      </c>
      <c r="G320" s="19">
        <v>43602</v>
      </c>
      <c r="H320" s="20">
        <v>15</v>
      </c>
      <c r="I320" s="12">
        <f t="shared" si="13"/>
        <v>1.7137142857142855</v>
      </c>
      <c r="K320" s="18"/>
      <c r="L320" s="18"/>
      <c r="M320" s="19">
        <v>43602</v>
      </c>
      <c r="N320" s="11" t="str">
        <f t="shared" si="14"/>
        <v/>
      </c>
    </row>
    <row r="321" spans="1:14" x14ac:dyDescent="0.35">
      <c r="A321" s="19">
        <v>43602</v>
      </c>
      <c r="B321" s="20">
        <v>16</v>
      </c>
      <c r="C321" s="17">
        <v>0.38619999999999999</v>
      </c>
      <c r="D321" s="28">
        <f>VLOOKUP(A321,'[1]Gas Price'!$B$2:$C$216,2,FALSE)</f>
        <v>2.4500000000000002</v>
      </c>
      <c r="E321" s="12">
        <f t="shared" si="12"/>
        <v>0.15763265306122448</v>
      </c>
      <c r="G321" s="19">
        <v>43602</v>
      </c>
      <c r="H321" s="20">
        <v>16</v>
      </c>
      <c r="I321" s="12">
        <f t="shared" si="13"/>
        <v>0.15763265306122448</v>
      </c>
      <c r="K321" s="18"/>
      <c r="L321" s="18"/>
      <c r="M321" s="19">
        <v>43602</v>
      </c>
      <c r="N321" s="11" t="str">
        <f t="shared" si="14"/>
        <v/>
      </c>
    </row>
    <row r="322" spans="1:14" x14ac:dyDescent="0.35">
      <c r="A322" s="19">
        <v>43602</v>
      </c>
      <c r="B322" s="20">
        <v>17</v>
      </c>
      <c r="C322" s="17">
        <v>3.3553000000000002</v>
      </c>
      <c r="D322" s="28">
        <f>VLOOKUP(A322,'[1]Gas Price'!$B$2:$C$216,2,FALSE)</f>
        <v>2.4500000000000002</v>
      </c>
      <c r="E322" s="12">
        <f t="shared" si="12"/>
        <v>1.3695102040816327</v>
      </c>
      <c r="G322" s="19">
        <v>43602</v>
      </c>
      <c r="H322" s="20">
        <v>17</v>
      </c>
      <c r="I322" s="12">
        <f t="shared" si="13"/>
        <v>1.3695102040816327</v>
      </c>
      <c r="K322" s="18"/>
      <c r="L322" s="18"/>
      <c r="M322" s="19">
        <v>43602</v>
      </c>
      <c r="N322" s="11" t="str">
        <f t="shared" si="14"/>
        <v/>
      </c>
    </row>
    <row r="323" spans="1:14" x14ac:dyDescent="0.35">
      <c r="A323" s="19">
        <v>43602</v>
      </c>
      <c r="B323" s="20">
        <v>18</v>
      </c>
      <c r="C323" s="17">
        <v>5.1779999999999999</v>
      </c>
      <c r="D323" s="28">
        <f>VLOOKUP(A323,'[1]Gas Price'!$B$2:$C$216,2,FALSE)</f>
        <v>2.4500000000000002</v>
      </c>
      <c r="E323" s="12">
        <f t="shared" ref="E323:E386" si="15">C323/D323</f>
        <v>2.1134693877551021</v>
      </c>
      <c r="G323" s="19">
        <v>43602</v>
      </c>
      <c r="H323" s="20">
        <v>18</v>
      </c>
      <c r="I323" s="12">
        <f t="shared" ref="I323:I386" si="16">E323</f>
        <v>2.1134693877551021</v>
      </c>
      <c r="K323" s="18"/>
      <c r="L323" s="18"/>
      <c r="M323" s="19">
        <v>43602</v>
      </c>
      <c r="N323" s="11" t="str">
        <f t="shared" ref="N323:N386" si="17">IF(L323="","",IF(OR(L323&gt;=35,K323&gt;=35,J323&gt;=35),M323,""))</f>
        <v/>
      </c>
    </row>
    <row r="324" spans="1:14" x14ac:dyDescent="0.35">
      <c r="A324" s="19">
        <v>43602</v>
      </c>
      <c r="B324" s="20">
        <v>19</v>
      </c>
      <c r="C324" s="17">
        <v>23.947500000000002</v>
      </c>
      <c r="D324" s="28">
        <f>VLOOKUP(A324,'[1]Gas Price'!$B$2:$C$216,2,FALSE)</f>
        <v>2.4500000000000002</v>
      </c>
      <c r="E324" s="12">
        <f t="shared" si="15"/>
        <v>9.7744897959183668</v>
      </c>
      <c r="G324" s="19">
        <v>43602</v>
      </c>
      <c r="H324" s="20">
        <v>19</v>
      </c>
      <c r="I324" s="12">
        <f t="shared" si="16"/>
        <v>9.7744897959183668</v>
      </c>
      <c r="K324" s="18"/>
      <c r="L324" s="18"/>
      <c r="M324" s="19">
        <v>43602</v>
      </c>
      <c r="N324" s="11" t="str">
        <f t="shared" si="17"/>
        <v/>
      </c>
    </row>
    <row r="325" spans="1:14" x14ac:dyDescent="0.35">
      <c r="A325" s="19">
        <v>43602</v>
      </c>
      <c r="B325" s="20">
        <v>20</v>
      </c>
      <c r="C325" s="17">
        <v>44.232100000000003</v>
      </c>
      <c r="D325" s="28">
        <f>VLOOKUP(A325,'[1]Gas Price'!$B$2:$C$216,2,FALSE)</f>
        <v>2.4500000000000002</v>
      </c>
      <c r="E325" s="12">
        <f t="shared" si="15"/>
        <v>18.053918367346938</v>
      </c>
      <c r="G325" s="19">
        <v>43602</v>
      </c>
      <c r="H325" s="20">
        <v>20</v>
      </c>
      <c r="I325" s="12">
        <f t="shared" si="16"/>
        <v>18.053918367346938</v>
      </c>
      <c r="K325" s="18"/>
      <c r="L325" s="18"/>
      <c r="M325" s="19">
        <v>43602</v>
      </c>
      <c r="N325" s="11" t="str">
        <f t="shared" si="17"/>
        <v/>
      </c>
    </row>
    <row r="326" spans="1:14" x14ac:dyDescent="0.35">
      <c r="A326" s="19">
        <v>43602</v>
      </c>
      <c r="B326" s="20">
        <v>21</v>
      </c>
      <c r="C326" s="17">
        <v>55.655200000000001</v>
      </c>
      <c r="D326" s="28">
        <f>VLOOKUP(A326,'[1]Gas Price'!$B$2:$C$216,2,FALSE)</f>
        <v>2.4500000000000002</v>
      </c>
      <c r="E326" s="12">
        <f t="shared" si="15"/>
        <v>22.716408163265303</v>
      </c>
      <c r="G326" s="19">
        <v>43602</v>
      </c>
      <c r="H326" s="20">
        <v>21</v>
      </c>
      <c r="I326" s="12">
        <f t="shared" si="16"/>
        <v>22.716408163265303</v>
      </c>
      <c r="K326" s="18"/>
      <c r="L326" s="18"/>
      <c r="M326" s="19">
        <v>43602</v>
      </c>
      <c r="N326" s="11" t="str">
        <f t="shared" si="17"/>
        <v/>
      </c>
    </row>
    <row r="327" spans="1:14" x14ac:dyDescent="0.35">
      <c r="A327" s="19">
        <v>43603</v>
      </c>
      <c r="B327" s="20">
        <v>13</v>
      </c>
      <c r="C327" s="17">
        <v>1.4999999999999999E-2</v>
      </c>
      <c r="D327" s="28">
        <f>VLOOKUP(A327,'[1]Gas Price'!$B$2:$C$216,2,FALSE)</f>
        <v>2.4500000000000002</v>
      </c>
      <c r="E327" s="12">
        <f t="shared" si="15"/>
        <v>6.1224489795918364E-3</v>
      </c>
      <c r="G327" s="19">
        <v>43603</v>
      </c>
      <c r="H327" s="20">
        <v>13</v>
      </c>
      <c r="I327" s="12">
        <f t="shared" si="16"/>
        <v>6.1224489795918364E-3</v>
      </c>
      <c r="J327" s="18">
        <f>MAX(AVERAGE(I327:I328),AVERAGE(I328:I329),AVERAGE(I329:I330),AVERAGE(I330:I331),AVERAGE(I331:I332),AVERAGE(I332:I333),AVERAGE(I333:I334),AVERAGE(I334:I335))</f>
        <v>17.725000000000001</v>
      </c>
      <c r="K327" s="18">
        <f>MAX(AVERAGE(I327:I329),AVERAGE(I328:I330),AVERAGE(I329:I331),AVERAGE(I330:I332),AVERAGE(I331:I333),AVERAGE(I332:I334),AVERAGE(I333:I335))</f>
        <v>14.367523809523808</v>
      </c>
      <c r="L327" s="18">
        <f>MAX(AVERAGE(I327:I330),AVERAGE(I328:I331),AVERAGE(I329:I332),AVERAGE(I330:I333),AVERAGE(I331:I334),AVERAGE(I332:I335))</f>
        <v>12.320693877551019</v>
      </c>
      <c r="M327" s="19">
        <v>43603</v>
      </c>
      <c r="N327" s="11" t="str">
        <f t="shared" si="17"/>
        <v/>
      </c>
    </row>
    <row r="328" spans="1:14" x14ac:dyDescent="0.35">
      <c r="A328" s="19">
        <v>43603</v>
      </c>
      <c r="B328" s="20">
        <v>14</v>
      </c>
      <c r="C328" s="17">
        <v>0</v>
      </c>
      <c r="D328" s="28">
        <f>VLOOKUP(A328,'[1]Gas Price'!$B$2:$C$216,2,FALSE)</f>
        <v>2.4500000000000002</v>
      </c>
      <c r="E328" s="12">
        <f t="shared" si="15"/>
        <v>0</v>
      </c>
      <c r="G328" s="19">
        <v>43603</v>
      </c>
      <c r="H328" s="20">
        <v>14</v>
      </c>
      <c r="I328" s="12">
        <f t="shared" si="16"/>
        <v>0</v>
      </c>
      <c r="K328" s="18"/>
      <c r="L328" s="18"/>
      <c r="M328" s="19">
        <v>43603</v>
      </c>
      <c r="N328" s="11" t="str">
        <f t="shared" si="17"/>
        <v/>
      </c>
    </row>
    <row r="329" spans="1:14" x14ac:dyDescent="0.35">
      <c r="A329" s="19">
        <v>43603</v>
      </c>
      <c r="B329" s="20">
        <v>15</v>
      </c>
      <c r="C329" s="17">
        <v>0</v>
      </c>
      <c r="D329" s="28">
        <f>VLOOKUP(A329,'[1]Gas Price'!$B$2:$C$216,2,FALSE)</f>
        <v>2.4500000000000002</v>
      </c>
      <c r="E329" s="12">
        <f t="shared" si="15"/>
        <v>0</v>
      </c>
      <c r="G329" s="19">
        <v>43603</v>
      </c>
      <c r="H329" s="20">
        <v>15</v>
      </c>
      <c r="I329" s="12">
        <f t="shared" si="16"/>
        <v>0</v>
      </c>
      <c r="K329" s="18"/>
      <c r="L329" s="18"/>
      <c r="M329" s="19">
        <v>43603</v>
      </c>
      <c r="N329" s="11" t="str">
        <f t="shared" si="17"/>
        <v/>
      </c>
    </row>
    <row r="330" spans="1:14" x14ac:dyDescent="0.35">
      <c r="A330" s="19">
        <v>43603</v>
      </c>
      <c r="B330" s="20">
        <v>16</v>
      </c>
      <c r="C330" s="17">
        <v>0.1249</v>
      </c>
      <c r="D330" s="28">
        <f>VLOOKUP(A330,'[1]Gas Price'!$B$2:$C$216,2,FALSE)</f>
        <v>2.4500000000000002</v>
      </c>
      <c r="E330" s="12">
        <f t="shared" si="15"/>
        <v>5.0979591836734686E-2</v>
      </c>
      <c r="G330" s="19">
        <v>43603</v>
      </c>
      <c r="H330" s="20">
        <v>16</v>
      </c>
      <c r="I330" s="12">
        <f t="shared" si="16"/>
        <v>5.0979591836734686E-2</v>
      </c>
      <c r="K330" s="18"/>
      <c r="L330" s="18"/>
      <c r="M330" s="19">
        <v>43603</v>
      </c>
      <c r="N330" s="11" t="str">
        <f t="shared" si="17"/>
        <v/>
      </c>
    </row>
    <row r="331" spans="1:14" x14ac:dyDescent="0.35">
      <c r="A331" s="19">
        <v>43603</v>
      </c>
      <c r="B331" s="20">
        <v>17</v>
      </c>
      <c r="C331" s="17">
        <v>1.1865000000000001</v>
      </c>
      <c r="D331" s="28">
        <f>VLOOKUP(A331,'[1]Gas Price'!$B$2:$C$216,2,FALSE)</f>
        <v>2.4500000000000002</v>
      </c>
      <c r="E331" s="12">
        <f t="shared" si="15"/>
        <v>0.48428571428571432</v>
      </c>
      <c r="G331" s="19">
        <v>43603</v>
      </c>
      <c r="H331" s="20">
        <v>17</v>
      </c>
      <c r="I331" s="12">
        <f t="shared" si="16"/>
        <v>0.48428571428571432</v>
      </c>
      <c r="K331" s="18"/>
      <c r="L331" s="18"/>
      <c r="M331" s="19">
        <v>43603</v>
      </c>
      <c r="N331" s="11" t="str">
        <f t="shared" si="17"/>
        <v/>
      </c>
    </row>
    <row r="332" spans="1:14" x14ac:dyDescent="0.35">
      <c r="A332" s="19">
        <v>43603</v>
      </c>
      <c r="B332" s="20">
        <v>18</v>
      </c>
      <c r="C332" s="17">
        <v>15.141500000000001</v>
      </c>
      <c r="D332" s="28">
        <f>VLOOKUP(A332,'[1]Gas Price'!$B$2:$C$216,2,FALSE)</f>
        <v>2.4500000000000002</v>
      </c>
      <c r="E332" s="12">
        <f t="shared" si="15"/>
        <v>6.1802040816326524</v>
      </c>
      <c r="G332" s="19">
        <v>43603</v>
      </c>
      <c r="H332" s="20">
        <v>18</v>
      </c>
      <c r="I332" s="12">
        <f t="shared" si="16"/>
        <v>6.1802040816326524</v>
      </c>
      <c r="K332" s="18"/>
      <c r="L332" s="18"/>
      <c r="M332" s="19">
        <v>43603</v>
      </c>
      <c r="N332" s="11" t="str">
        <f t="shared" si="17"/>
        <v/>
      </c>
    </row>
    <row r="333" spans="1:14" x14ac:dyDescent="0.35">
      <c r="A333" s="19">
        <v>43603</v>
      </c>
      <c r="B333" s="20">
        <v>19</v>
      </c>
      <c r="C333" s="17">
        <v>18.748799999999999</v>
      </c>
      <c r="D333" s="28">
        <f>VLOOKUP(A333,'[1]Gas Price'!$B$2:$C$216,2,FALSE)</f>
        <v>2.4500000000000002</v>
      </c>
      <c r="E333" s="12">
        <f t="shared" si="15"/>
        <v>7.6525714285714281</v>
      </c>
      <c r="G333" s="19">
        <v>43603</v>
      </c>
      <c r="H333" s="20">
        <v>19</v>
      </c>
      <c r="I333" s="12">
        <f t="shared" si="16"/>
        <v>7.6525714285714281</v>
      </c>
      <c r="K333" s="18"/>
      <c r="L333" s="18"/>
      <c r="M333" s="19">
        <v>43603</v>
      </c>
      <c r="N333" s="11" t="str">
        <f t="shared" si="17"/>
        <v/>
      </c>
    </row>
    <row r="334" spans="1:14" x14ac:dyDescent="0.35">
      <c r="A334" s="19">
        <v>43603</v>
      </c>
      <c r="B334" s="20">
        <v>20</v>
      </c>
      <c r="C334" s="17">
        <v>36.200200000000002</v>
      </c>
      <c r="D334" s="28">
        <f>VLOOKUP(A334,'[1]Gas Price'!$B$2:$C$216,2,FALSE)</f>
        <v>2.4500000000000002</v>
      </c>
      <c r="E334" s="12">
        <f t="shared" si="15"/>
        <v>14.775591836734694</v>
      </c>
      <c r="G334" s="19">
        <v>43603</v>
      </c>
      <c r="H334" s="20">
        <v>20</v>
      </c>
      <c r="I334" s="12">
        <f t="shared" si="16"/>
        <v>14.775591836734694</v>
      </c>
      <c r="K334" s="18"/>
      <c r="L334" s="18"/>
      <c r="M334" s="19">
        <v>43603</v>
      </c>
      <c r="N334" s="11" t="str">
        <f t="shared" si="17"/>
        <v/>
      </c>
    </row>
    <row r="335" spans="1:14" x14ac:dyDescent="0.35">
      <c r="A335" s="19">
        <v>43603</v>
      </c>
      <c r="B335" s="20">
        <v>21</v>
      </c>
      <c r="C335" s="17">
        <v>50.652299999999997</v>
      </c>
      <c r="D335" s="28">
        <f>VLOOKUP(A335,'[1]Gas Price'!$B$2:$C$216,2,FALSE)</f>
        <v>2.4500000000000002</v>
      </c>
      <c r="E335" s="12">
        <f t="shared" si="15"/>
        <v>20.674408163265305</v>
      </c>
      <c r="G335" s="19">
        <v>43603</v>
      </c>
      <c r="H335" s="20">
        <v>21</v>
      </c>
      <c r="I335" s="12">
        <f t="shared" si="16"/>
        <v>20.674408163265305</v>
      </c>
      <c r="K335" s="18"/>
      <c r="L335" s="18"/>
      <c r="M335" s="19">
        <v>43603</v>
      </c>
      <c r="N335" s="11" t="str">
        <f t="shared" si="17"/>
        <v/>
      </c>
    </row>
    <row r="336" spans="1:14" x14ac:dyDescent="0.35">
      <c r="A336" s="19">
        <v>43604</v>
      </c>
      <c r="B336" s="20">
        <v>13</v>
      </c>
      <c r="C336" s="17">
        <v>-5.5784000000000002</v>
      </c>
      <c r="D336" s="28">
        <f>VLOOKUP(A336,'[1]Gas Price'!$B$2:$C$216,2,FALSE)</f>
        <v>2.4500000000000002</v>
      </c>
      <c r="E336" s="12">
        <f t="shared" si="15"/>
        <v>-2.2768979591836733</v>
      </c>
      <c r="G336" s="19">
        <v>43604</v>
      </c>
      <c r="H336" s="20">
        <v>13</v>
      </c>
      <c r="I336" s="12">
        <f t="shared" si="16"/>
        <v>-2.2768979591836733</v>
      </c>
      <c r="J336" s="18">
        <f>MAX(AVERAGE(I336:I337),AVERAGE(I337:I338),AVERAGE(I338:I339),AVERAGE(I339:I340),AVERAGE(I340:I341),AVERAGE(I341:I342),AVERAGE(I342:I343),AVERAGE(I343:I344))</f>
        <v>16.378224489795919</v>
      </c>
      <c r="K336" s="18">
        <f>MAX(AVERAGE(I336:I338),AVERAGE(I337:I339),AVERAGE(I338:I340),AVERAGE(I339:I341),AVERAGE(I340:I342),AVERAGE(I341:I343),AVERAGE(I342:I344))</f>
        <v>12.61186394557823</v>
      </c>
      <c r="L336" s="18">
        <f>MAX(AVERAGE(I336:I339),AVERAGE(I337:I340),AVERAGE(I338:I341),AVERAGE(I339:I342),AVERAGE(I340:I343),AVERAGE(I341:I344))</f>
        <v>9.4599591836734689</v>
      </c>
      <c r="M336" s="19">
        <v>43604</v>
      </c>
      <c r="N336" s="11" t="str">
        <f t="shared" si="17"/>
        <v/>
      </c>
    </row>
    <row r="337" spans="1:14" x14ac:dyDescent="0.35">
      <c r="A337" s="19">
        <v>43604</v>
      </c>
      <c r="B337" s="20">
        <v>14</v>
      </c>
      <c r="C337" s="17">
        <v>-8.4122000000000003</v>
      </c>
      <c r="D337" s="28">
        <f>VLOOKUP(A337,'[1]Gas Price'!$B$2:$C$216,2,FALSE)</f>
        <v>2.4500000000000002</v>
      </c>
      <c r="E337" s="12">
        <f t="shared" si="15"/>
        <v>-3.4335510204081632</v>
      </c>
      <c r="G337" s="19">
        <v>43604</v>
      </c>
      <c r="H337" s="20">
        <v>14</v>
      </c>
      <c r="I337" s="12">
        <f t="shared" si="16"/>
        <v>-3.4335510204081632</v>
      </c>
      <c r="K337" s="18"/>
      <c r="L337" s="18"/>
      <c r="M337" s="19">
        <v>43604</v>
      </c>
      <c r="N337" s="11" t="str">
        <f t="shared" si="17"/>
        <v/>
      </c>
    </row>
    <row r="338" spans="1:14" x14ac:dyDescent="0.35">
      <c r="A338" s="19">
        <v>43604</v>
      </c>
      <c r="B338" s="20">
        <v>15</v>
      </c>
      <c r="C338" s="17">
        <v>-9.9011999999999993</v>
      </c>
      <c r="D338" s="28">
        <f>VLOOKUP(A338,'[1]Gas Price'!$B$2:$C$216,2,FALSE)</f>
        <v>2.4500000000000002</v>
      </c>
      <c r="E338" s="12">
        <f t="shared" si="15"/>
        <v>-4.0413061224489795</v>
      </c>
      <c r="G338" s="19">
        <v>43604</v>
      </c>
      <c r="H338" s="20">
        <v>15</v>
      </c>
      <c r="I338" s="12">
        <f t="shared" si="16"/>
        <v>-4.0413061224489795</v>
      </c>
      <c r="K338" s="18"/>
      <c r="L338" s="18"/>
      <c r="M338" s="19">
        <v>43604</v>
      </c>
      <c r="N338" s="11" t="str">
        <f t="shared" si="17"/>
        <v/>
      </c>
    </row>
    <row r="339" spans="1:14" x14ac:dyDescent="0.35">
      <c r="A339" s="19">
        <v>43604</v>
      </c>
      <c r="B339" s="20">
        <v>16</v>
      </c>
      <c r="C339" s="17">
        <v>-2.7978999999999998</v>
      </c>
      <c r="D339" s="28">
        <f>VLOOKUP(A339,'[1]Gas Price'!$B$2:$C$216,2,FALSE)</f>
        <v>2.4500000000000002</v>
      </c>
      <c r="E339" s="12">
        <f t="shared" si="15"/>
        <v>-1.1419999999999999</v>
      </c>
      <c r="G339" s="19">
        <v>43604</v>
      </c>
      <c r="H339" s="20">
        <v>16</v>
      </c>
      <c r="I339" s="12">
        <f t="shared" si="16"/>
        <v>-1.1419999999999999</v>
      </c>
      <c r="K339" s="18"/>
      <c r="L339" s="18"/>
      <c r="M339" s="19">
        <v>43604</v>
      </c>
      <c r="N339" s="11" t="str">
        <f t="shared" si="17"/>
        <v/>
      </c>
    </row>
    <row r="340" spans="1:14" x14ac:dyDescent="0.35">
      <c r="A340" s="19">
        <v>43604</v>
      </c>
      <c r="B340" s="20">
        <v>17</v>
      </c>
      <c r="C340" s="17">
        <v>-0.97240000000000004</v>
      </c>
      <c r="D340" s="28">
        <f>VLOOKUP(A340,'[1]Gas Price'!$B$2:$C$216,2,FALSE)</f>
        <v>2.4500000000000002</v>
      </c>
      <c r="E340" s="12">
        <f t="shared" si="15"/>
        <v>-0.39689795918367343</v>
      </c>
      <c r="G340" s="19">
        <v>43604</v>
      </c>
      <c r="H340" s="20">
        <v>17</v>
      </c>
      <c r="I340" s="12">
        <f t="shared" si="16"/>
        <v>-0.39689795918367343</v>
      </c>
      <c r="K340" s="18"/>
      <c r="L340" s="18"/>
      <c r="M340" s="19">
        <v>43604</v>
      </c>
      <c r="N340" s="11" t="str">
        <f t="shared" si="17"/>
        <v/>
      </c>
    </row>
    <row r="341" spans="1:14" x14ac:dyDescent="0.35">
      <c r="A341" s="19">
        <v>43604</v>
      </c>
      <c r="B341" s="20">
        <v>18</v>
      </c>
      <c r="C341" s="17">
        <v>1.04E-2</v>
      </c>
      <c r="D341" s="28">
        <f>VLOOKUP(A341,'[1]Gas Price'!$B$2:$C$216,2,FALSE)</f>
        <v>2.4500000000000002</v>
      </c>
      <c r="E341" s="12">
        <f t="shared" si="15"/>
        <v>4.2448979591836727E-3</v>
      </c>
      <c r="G341" s="19">
        <v>43604</v>
      </c>
      <c r="H341" s="20">
        <v>18</v>
      </c>
      <c r="I341" s="12">
        <f t="shared" si="16"/>
        <v>4.2448979591836727E-3</v>
      </c>
      <c r="K341" s="18"/>
      <c r="L341" s="18"/>
      <c r="M341" s="19">
        <v>43604</v>
      </c>
      <c r="N341" s="11" t="str">
        <f t="shared" si="17"/>
        <v/>
      </c>
    </row>
    <row r="342" spans="1:14" x14ac:dyDescent="0.35">
      <c r="A342" s="19">
        <v>43604</v>
      </c>
      <c r="B342" s="20">
        <v>19</v>
      </c>
      <c r="C342" s="17">
        <v>12.443899999999999</v>
      </c>
      <c r="D342" s="28">
        <f>VLOOKUP(A342,'[1]Gas Price'!$B$2:$C$216,2,FALSE)</f>
        <v>2.4500000000000002</v>
      </c>
      <c r="E342" s="12">
        <f t="shared" si="15"/>
        <v>5.0791428571428563</v>
      </c>
      <c r="G342" s="19">
        <v>43604</v>
      </c>
      <c r="H342" s="20">
        <v>19</v>
      </c>
      <c r="I342" s="12">
        <f t="shared" si="16"/>
        <v>5.0791428571428563</v>
      </c>
      <c r="K342" s="18"/>
      <c r="L342" s="18"/>
      <c r="M342" s="19">
        <v>43604</v>
      </c>
      <c r="N342" s="11" t="str">
        <f t="shared" si="17"/>
        <v/>
      </c>
    </row>
    <row r="343" spans="1:14" x14ac:dyDescent="0.35">
      <c r="A343" s="19">
        <v>43604</v>
      </c>
      <c r="B343" s="20">
        <v>20</v>
      </c>
      <c r="C343" s="17">
        <v>29.831399999999999</v>
      </c>
      <c r="D343" s="28">
        <f>VLOOKUP(A343,'[1]Gas Price'!$B$2:$C$216,2,FALSE)</f>
        <v>2.4500000000000002</v>
      </c>
      <c r="E343" s="12">
        <f t="shared" si="15"/>
        <v>12.176081632653061</v>
      </c>
      <c r="G343" s="19">
        <v>43604</v>
      </c>
      <c r="H343" s="20">
        <v>20</v>
      </c>
      <c r="I343" s="12">
        <f t="shared" si="16"/>
        <v>12.176081632653061</v>
      </c>
      <c r="K343" s="18"/>
      <c r="L343" s="18"/>
      <c r="M343" s="19">
        <v>43604</v>
      </c>
      <c r="N343" s="11" t="str">
        <f t="shared" si="17"/>
        <v/>
      </c>
    </row>
    <row r="344" spans="1:14" x14ac:dyDescent="0.35">
      <c r="A344" s="19">
        <v>43604</v>
      </c>
      <c r="B344" s="20">
        <v>21</v>
      </c>
      <c r="C344" s="17">
        <v>50.421900000000001</v>
      </c>
      <c r="D344" s="28">
        <f>VLOOKUP(A344,'[1]Gas Price'!$B$2:$C$216,2,FALSE)</f>
        <v>2.4500000000000002</v>
      </c>
      <c r="E344" s="12">
        <f t="shared" si="15"/>
        <v>20.580367346938775</v>
      </c>
      <c r="G344" s="19">
        <v>43604</v>
      </c>
      <c r="H344" s="20">
        <v>21</v>
      </c>
      <c r="I344" s="12">
        <f t="shared" si="16"/>
        <v>20.580367346938775</v>
      </c>
      <c r="K344" s="18"/>
      <c r="L344" s="18"/>
      <c r="M344" s="19">
        <v>43604</v>
      </c>
      <c r="N344" s="11" t="str">
        <f t="shared" si="17"/>
        <v/>
      </c>
    </row>
    <row r="345" spans="1:14" x14ac:dyDescent="0.35">
      <c r="A345" s="19">
        <v>43605</v>
      </c>
      <c r="B345" s="20">
        <v>13</v>
      </c>
      <c r="C345" s="17">
        <v>-0.2152</v>
      </c>
      <c r="D345" s="28">
        <f>VLOOKUP(A345,'[1]Gas Price'!$B$2:$C$216,2,FALSE)</f>
        <v>2.76</v>
      </c>
      <c r="E345" s="12">
        <f t="shared" si="15"/>
        <v>-7.7971014492753635E-2</v>
      </c>
      <c r="G345" s="19">
        <v>43605</v>
      </c>
      <c r="H345" s="20">
        <v>13</v>
      </c>
      <c r="I345" s="12">
        <f t="shared" si="16"/>
        <v>-7.7971014492753635E-2</v>
      </c>
      <c r="J345" s="18">
        <f>MAX(AVERAGE(I345:I346),AVERAGE(I346:I347),AVERAGE(I347:I348),AVERAGE(I348:I349),AVERAGE(I349:I350),AVERAGE(I350:I351),AVERAGE(I351:I352),AVERAGE(I352:I353))</f>
        <v>18.377989130434784</v>
      </c>
      <c r="K345" s="18">
        <f>MAX(AVERAGE(I345:I347),AVERAGE(I346:I348),AVERAGE(I347:I349),AVERAGE(I348:I350),AVERAGE(I349:I351),AVERAGE(I350:I352),AVERAGE(I351:I353))</f>
        <v>14.779722222222224</v>
      </c>
      <c r="L345" s="18">
        <f>MAX(AVERAGE(I345:I348),AVERAGE(I346:I349),AVERAGE(I347:I350),AVERAGE(I348:I351),AVERAGE(I349:I352),AVERAGE(I350:I353))</f>
        <v>11.303795289855074</v>
      </c>
      <c r="M345" s="19">
        <v>43605</v>
      </c>
      <c r="N345" s="11" t="str">
        <f t="shared" si="17"/>
        <v/>
      </c>
    </row>
    <row r="346" spans="1:14" x14ac:dyDescent="0.35">
      <c r="A346" s="19">
        <v>43605</v>
      </c>
      <c r="B346" s="20">
        <v>14</v>
      </c>
      <c r="C346" s="17">
        <v>2.2061000000000002</v>
      </c>
      <c r="D346" s="28">
        <f>VLOOKUP(A346,'[1]Gas Price'!$B$2:$C$216,2,FALSE)</f>
        <v>2.76</v>
      </c>
      <c r="E346" s="12">
        <f t="shared" si="15"/>
        <v>0.79931159420289866</v>
      </c>
      <c r="G346" s="19">
        <v>43605</v>
      </c>
      <c r="H346" s="20">
        <v>14</v>
      </c>
      <c r="I346" s="12">
        <f t="shared" si="16"/>
        <v>0.79931159420289866</v>
      </c>
      <c r="K346" s="18"/>
      <c r="L346" s="18"/>
      <c r="M346" s="19">
        <v>43605</v>
      </c>
      <c r="N346" s="11" t="str">
        <f t="shared" si="17"/>
        <v/>
      </c>
    </row>
    <row r="347" spans="1:14" x14ac:dyDescent="0.35">
      <c r="A347" s="19">
        <v>43605</v>
      </c>
      <c r="B347" s="20">
        <v>15</v>
      </c>
      <c r="C347" s="17">
        <v>-1.6818</v>
      </c>
      <c r="D347" s="28">
        <f>VLOOKUP(A347,'[1]Gas Price'!$B$2:$C$216,2,FALSE)</f>
        <v>2.76</v>
      </c>
      <c r="E347" s="12">
        <f t="shared" si="15"/>
        <v>-0.60934782608695659</v>
      </c>
      <c r="G347" s="19">
        <v>43605</v>
      </c>
      <c r="H347" s="20">
        <v>15</v>
      </c>
      <c r="I347" s="12">
        <f t="shared" si="16"/>
        <v>-0.60934782608695659</v>
      </c>
      <c r="K347" s="18"/>
      <c r="L347" s="18"/>
      <c r="M347" s="19">
        <v>43605</v>
      </c>
      <c r="N347" s="11" t="str">
        <f t="shared" si="17"/>
        <v/>
      </c>
    </row>
    <row r="348" spans="1:14" x14ac:dyDescent="0.35">
      <c r="A348" s="19">
        <v>43605</v>
      </c>
      <c r="B348" s="20">
        <v>16</v>
      </c>
      <c r="C348" s="17">
        <v>0.27560000000000001</v>
      </c>
      <c r="D348" s="28">
        <f>VLOOKUP(A348,'[1]Gas Price'!$B$2:$C$216,2,FALSE)</f>
        <v>2.76</v>
      </c>
      <c r="E348" s="12">
        <f t="shared" si="15"/>
        <v>9.9855072463768124E-2</v>
      </c>
      <c r="G348" s="19">
        <v>43605</v>
      </c>
      <c r="H348" s="20">
        <v>16</v>
      </c>
      <c r="I348" s="12">
        <f t="shared" si="16"/>
        <v>9.9855072463768124E-2</v>
      </c>
      <c r="K348" s="18"/>
      <c r="L348" s="18"/>
      <c r="M348" s="19">
        <v>43605</v>
      </c>
      <c r="N348" s="11" t="str">
        <f t="shared" si="17"/>
        <v/>
      </c>
    </row>
    <row r="349" spans="1:14" x14ac:dyDescent="0.35">
      <c r="A349" s="19">
        <v>43605</v>
      </c>
      <c r="B349" s="20">
        <v>17</v>
      </c>
      <c r="C349" s="17">
        <v>3.5701000000000001</v>
      </c>
      <c r="D349" s="28">
        <f>VLOOKUP(A349,'[1]Gas Price'!$B$2:$C$216,2,FALSE)</f>
        <v>2.76</v>
      </c>
      <c r="E349" s="12">
        <f t="shared" si="15"/>
        <v>1.2935144927536233</v>
      </c>
      <c r="G349" s="19">
        <v>43605</v>
      </c>
      <c r="H349" s="20">
        <v>17</v>
      </c>
      <c r="I349" s="12">
        <f t="shared" si="16"/>
        <v>1.2935144927536233</v>
      </c>
      <c r="K349" s="18"/>
      <c r="L349" s="18"/>
      <c r="M349" s="19">
        <v>43605</v>
      </c>
      <c r="N349" s="11" t="str">
        <f t="shared" si="17"/>
        <v/>
      </c>
    </row>
    <row r="350" spans="1:14" x14ac:dyDescent="0.35">
      <c r="A350" s="19">
        <v>43605</v>
      </c>
      <c r="B350" s="20">
        <v>18</v>
      </c>
      <c r="C350" s="17">
        <v>2.4178000000000002</v>
      </c>
      <c r="D350" s="28">
        <f>VLOOKUP(A350,'[1]Gas Price'!$B$2:$C$216,2,FALSE)</f>
        <v>2.76</v>
      </c>
      <c r="E350" s="12">
        <f t="shared" si="15"/>
        <v>0.87601449275362331</v>
      </c>
      <c r="G350" s="19">
        <v>43605</v>
      </c>
      <c r="H350" s="20">
        <v>18</v>
      </c>
      <c r="I350" s="12">
        <f t="shared" si="16"/>
        <v>0.87601449275362331</v>
      </c>
      <c r="K350" s="18"/>
      <c r="L350" s="18"/>
      <c r="M350" s="19">
        <v>43605</v>
      </c>
      <c r="N350" s="11" t="str">
        <f t="shared" si="17"/>
        <v/>
      </c>
    </row>
    <row r="351" spans="1:14" x14ac:dyDescent="0.35">
      <c r="A351" s="19">
        <v>43605</v>
      </c>
      <c r="B351" s="20">
        <v>19</v>
      </c>
      <c r="C351" s="17">
        <v>20.929600000000001</v>
      </c>
      <c r="D351" s="28">
        <f>VLOOKUP(A351,'[1]Gas Price'!$B$2:$C$216,2,FALSE)</f>
        <v>2.76</v>
      </c>
      <c r="E351" s="12">
        <f t="shared" si="15"/>
        <v>7.5831884057971024</v>
      </c>
      <c r="G351" s="19">
        <v>43605</v>
      </c>
      <c r="H351" s="20">
        <v>19</v>
      </c>
      <c r="I351" s="12">
        <f t="shared" si="16"/>
        <v>7.5831884057971024</v>
      </c>
      <c r="K351" s="18"/>
      <c r="L351" s="18"/>
      <c r="M351" s="19">
        <v>43605</v>
      </c>
      <c r="N351" s="11" t="str">
        <f t="shared" si="17"/>
        <v/>
      </c>
    </row>
    <row r="352" spans="1:14" x14ac:dyDescent="0.35">
      <c r="A352" s="19">
        <v>43605</v>
      </c>
      <c r="B352" s="20">
        <v>20</v>
      </c>
      <c r="C352" s="17">
        <v>44.184800000000003</v>
      </c>
      <c r="D352" s="28">
        <f>VLOOKUP(A352,'[1]Gas Price'!$B$2:$C$216,2,FALSE)</f>
        <v>2.76</v>
      </c>
      <c r="E352" s="12">
        <f t="shared" si="15"/>
        <v>16.008985507246379</v>
      </c>
      <c r="G352" s="19">
        <v>43605</v>
      </c>
      <c r="H352" s="20">
        <v>20</v>
      </c>
      <c r="I352" s="12">
        <f t="shared" si="16"/>
        <v>16.008985507246379</v>
      </c>
      <c r="K352" s="18"/>
      <c r="L352" s="18"/>
      <c r="M352" s="19">
        <v>43605</v>
      </c>
      <c r="N352" s="11" t="str">
        <f t="shared" si="17"/>
        <v/>
      </c>
    </row>
    <row r="353" spans="1:14" x14ac:dyDescent="0.35">
      <c r="A353" s="19">
        <v>43605</v>
      </c>
      <c r="B353" s="20">
        <v>21</v>
      </c>
      <c r="C353" s="17">
        <v>57.261699999999998</v>
      </c>
      <c r="D353" s="28">
        <f>VLOOKUP(A353,'[1]Gas Price'!$B$2:$C$216,2,FALSE)</f>
        <v>2.76</v>
      </c>
      <c r="E353" s="12">
        <f t="shared" si="15"/>
        <v>20.746992753623189</v>
      </c>
      <c r="G353" s="19">
        <v>43605</v>
      </c>
      <c r="H353" s="20">
        <v>21</v>
      </c>
      <c r="I353" s="12">
        <f t="shared" si="16"/>
        <v>20.746992753623189</v>
      </c>
      <c r="K353" s="18"/>
      <c r="L353" s="18"/>
      <c r="M353" s="19">
        <v>43605</v>
      </c>
      <c r="N353" s="11" t="str">
        <f t="shared" si="17"/>
        <v/>
      </c>
    </row>
    <row r="354" spans="1:14" x14ac:dyDescent="0.35">
      <c r="A354" s="19">
        <v>43606</v>
      </c>
      <c r="B354" s="20">
        <v>13</v>
      </c>
      <c r="C354" s="17">
        <v>1.7500000000000002E-2</v>
      </c>
      <c r="D354" s="28">
        <f>VLOOKUP(A354,'[1]Gas Price'!$B$2:$C$216,2,FALSE)</f>
        <v>2.7949999999999999</v>
      </c>
      <c r="E354" s="12">
        <f t="shared" si="15"/>
        <v>6.2611806797853321E-3</v>
      </c>
      <c r="G354" s="19">
        <v>43606</v>
      </c>
      <c r="H354" s="20">
        <v>13</v>
      </c>
      <c r="I354" s="12">
        <f t="shared" si="16"/>
        <v>6.2611806797853321E-3</v>
      </c>
      <c r="J354" s="18">
        <f>MAX(AVERAGE(I354:I355),AVERAGE(I355:I356),AVERAGE(I356:I357),AVERAGE(I357:I358),AVERAGE(I358:I359),AVERAGE(I359:I360),AVERAGE(I360:I361),AVERAGE(I361:I362))</f>
        <v>16.275313059033991</v>
      </c>
      <c r="K354" s="18">
        <f>MAX(AVERAGE(I354:I356),AVERAGE(I355:I357),AVERAGE(I356:I358),AVERAGE(I357:I359),AVERAGE(I358:I360),AVERAGE(I359:I361),AVERAGE(I360:I362))</f>
        <v>13.695086463923673</v>
      </c>
      <c r="L354" s="18">
        <f>MAX(AVERAGE(I354:I357),AVERAGE(I355:I358),AVERAGE(I356:I359),AVERAGE(I357:I360),AVERAGE(I358:I361),AVERAGE(I359:I362))</f>
        <v>11.572343470483005</v>
      </c>
      <c r="M354" s="19">
        <v>43606</v>
      </c>
      <c r="N354" s="11" t="str">
        <f t="shared" si="17"/>
        <v/>
      </c>
    </row>
    <row r="355" spans="1:14" x14ac:dyDescent="0.35">
      <c r="A355" s="19">
        <v>43606</v>
      </c>
      <c r="B355" s="20">
        <v>14</v>
      </c>
      <c r="C355" s="17">
        <v>3.2370999999999999</v>
      </c>
      <c r="D355" s="28">
        <f>VLOOKUP(A355,'[1]Gas Price'!$B$2:$C$216,2,FALSE)</f>
        <v>2.7949999999999999</v>
      </c>
      <c r="E355" s="12">
        <f t="shared" si="15"/>
        <v>1.158175313059034</v>
      </c>
      <c r="G355" s="19">
        <v>43606</v>
      </c>
      <c r="H355" s="20">
        <v>14</v>
      </c>
      <c r="I355" s="12">
        <f t="shared" si="16"/>
        <v>1.158175313059034</v>
      </c>
      <c r="K355" s="18"/>
      <c r="L355" s="18"/>
      <c r="M355" s="19">
        <v>43606</v>
      </c>
      <c r="N355" s="11" t="str">
        <f t="shared" si="17"/>
        <v/>
      </c>
    </row>
    <row r="356" spans="1:14" x14ac:dyDescent="0.35">
      <c r="A356" s="19">
        <v>43606</v>
      </c>
      <c r="B356" s="20">
        <v>15</v>
      </c>
      <c r="C356" s="17">
        <v>0.42659999999999998</v>
      </c>
      <c r="D356" s="28">
        <f>VLOOKUP(A356,'[1]Gas Price'!$B$2:$C$216,2,FALSE)</f>
        <v>2.7949999999999999</v>
      </c>
      <c r="E356" s="12">
        <f t="shared" si="15"/>
        <v>0.15262969588550984</v>
      </c>
      <c r="G356" s="19">
        <v>43606</v>
      </c>
      <c r="H356" s="20">
        <v>15</v>
      </c>
      <c r="I356" s="12">
        <f t="shared" si="16"/>
        <v>0.15262969588550984</v>
      </c>
      <c r="K356" s="18"/>
      <c r="L356" s="18"/>
      <c r="M356" s="19">
        <v>43606</v>
      </c>
      <c r="N356" s="11" t="str">
        <f t="shared" si="17"/>
        <v/>
      </c>
    </row>
    <row r="357" spans="1:14" x14ac:dyDescent="0.35">
      <c r="A357" s="19">
        <v>43606</v>
      </c>
      <c r="B357" s="20">
        <v>16</v>
      </c>
      <c r="C357" s="17">
        <v>0.2465</v>
      </c>
      <c r="D357" s="28">
        <f>VLOOKUP(A357,'[1]Gas Price'!$B$2:$C$216,2,FALSE)</f>
        <v>2.7949999999999999</v>
      </c>
      <c r="E357" s="12">
        <f t="shared" si="15"/>
        <v>8.8193202146690519E-2</v>
      </c>
      <c r="G357" s="19">
        <v>43606</v>
      </c>
      <c r="H357" s="20">
        <v>16</v>
      </c>
      <c r="I357" s="12">
        <f t="shared" si="16"/>
        <v>8.8193202146690519E-2</v>
      </c>
      <c r="K357" s="18"/>
      <c r="L357" s="18"/>
      <c r="M357" s="19">
        <v>43606</v>
      </c>
      <c r="N357" s="11" t="str">
        <f t="shared" si="17"/>
        <v/>
      </c>
    </row>
    <row r="358" spans="1:14" x14ac:dyDescent="0.35">
      <c r="A358" s="19">
        <v>43606</v>
      </c>
      <c r="B358" s="20">
        <v>17</v>
      </c>
      <c r="C358" s="17">
        <v>3.5323000000000002</v>
      </c>
      <c r="D358" s="28">
        <f>VLOOKUP(A358,'[1]Gas Price'!$B$2:$C$216,2,FALSE)</f>
        <v>2.7949999999999999</v>
      </c>
      <c r="E358" s="12">
        <f t="shared" si="15"/>
        <v>1.2637924865831844</v>
      </c>
      <c r="G358" s="19">
        <v>43606</v>
      </c>
      <c r="H358" s="20">
        <v>17</v>
      </c>
      <c r="I358" s="12">
        <f t="shared" si="16"/>
        <v>1.2637924865831844</v>
      </c>
      <c r="K358" s="18"/>
      <c r="L358" s="18"/>
      <c r="M358" s="19">
        <v>43606</v>
      </c>
      <c r="N358" s="11" t="str">
        <f t="shared" si="17"/>
        <v/>
      </c>
    </row>
    <row r="359" spans="1:14" x14ac:dyDescent="0.35">
      <c r="A359" s="19">
        <v>43606</v>
      </c>
      <c r="B359" s="20">
        <v>18</v>
      </c>
      <c r="C359" s="17">
        <v>14.545500000000001</v>
      </c>
      <c r="D359" s="28">
        <f>VLOOKUP(A359,'[1]Gas Price'!$B$2:$C$216,2,FALSE)</f>
        <v>2.7949999999999999</v>
      </c>
      <c r="E359" s="12">
        <f t="shared" si="15"/>
        <v>5.2041144901610021</v>
      </c>
      <c r="G359" s="19">
        <v>43606</v>
      </c>
      <c r="H359" s="20">
        <v>18</v>
      </c>
      <c r="I359" s="12">
        <f t="shared" si="16"/>
        <v>5.2041144901610021</v>
      </c>
      <c r="K359" s="18"/>
      <c r="L359" s="18"/>
      <c r="M359" s="19">
        <v>43606</v>
      </c>
      <c r="N359" s="11" t="str">
        <f t="shared" si="17"/>
        <v/>
      </c>
    </row>
    <row r="360" spans="1:14" x14ac:dyDescent="0.35">
      <c r="A360" s="19">
        <v>43606</v>
      </c>
      <c r="B360" s="20">
        <v>19</v>
      </c>
      <c r="C360" s="17">
        <v>23.854299999999999</v>
      </c>
      <c r="D360" s="28">
        <f>VLOOKUP(A360,'[1]Gas Price'!$B$2:$C$216,2,FALSE)</f>
        <v>2.7949999999999999</v>
      </c>
      <c r="E360" s="12">
        <f t="shared" si="15"/>
        <v>8.5346332737030401</v>
      </c>
      <c r="G360" s="19">
        <v>43606</v>
      </c>
      <c r="H360" s="20">
        <v>19</v>
      </c>
      <c r="I360" s="12">
        <f t="shared" si="16"/>
        <v>8.5346332737030401</v>
      </c>
      <c r="K360" s="18"/>
      <c r="L360" s="18"/>
      <c r="M360" s="19">
        <v>43606</v>
      </c>
      <c r="N360" s="11" t="str">
        <f t="shared" si="17"/>
        <v/>
      </c>
    </row>
    <row r="361" spans="1:14" x14ac:dyDescent="0.35">
      <c r="A361" s="19">
        <v>43606</v>
      </c>
      <c r="B361" s="20">
        <v>20</v>
      </c>
      <c r="C361" s="17">
        <v>41.208599999999997</v>
      </c>
      <c r="D361" s="28">
        <f>VLOOKUP(A361,'[1]Gas Price'!$B$2:$C$216,2,FALSE)</f>
        <v>2.7949999999999999</v>
      </c>
      <c r="E361" s="12">
        <f t="shared" si="15"/>
        <v>14.743685152057244</v>
      </c>
      <c r="G361" s="19">
        <v>43606</v>
      </c>
      <c r="H361" s="20">
        <v>20</v>
      </c>
      <c r="I361" s="12">
        <f t="shared" si="16"/>
        <v>14.743685152057244</v>
      </c>
      <c r="K361" s="18"/>
      <c r="L361" s="18"/>
      <c r="M361" s="19">
        <v>43606</v>
      </c>
      <c r="N361" s="11" t="str">
        <f t="shared" si="17"/>
        <v/>
      </c>
    </row>
    <row r="362" spans="1:14" x14ac:dyDescent="0.35">
      <c r="A362" s="19">
        <v>43606</v>
      </c>
      <c r="B362" s="20">
        <v>21</v>
      </c>
      <c r="C362" s="17">
        <v>49.770400000000002</v>
      </c>
      <c r="D362" s="28">
        <f>VLOOKUP(A362,'[1]Gas Price'!$B$2:$C$216,2,FALSE)</f>
        <v>2.7949999999999999</v>
      </c>
      <c r="E362" s="12">
        <f t="shared" si="15"/>
        <v>17.806940966010735</v>
      </c>
      <c r="G362" s="19">
        <v>43606</v>
      </c>
      <c r="H362" s="20">
        <v>21</v>
      </c>
      <c r="I362" s="12">
        <f t="shared" si="16"/>
        <v>17.806940966010735</v>
      </c>
      <c r="K362" s="18"/>
      <c r="L362" s="18"/>
      <c r="M362" s="19">
        <v>43606</v>
      </c>
      <c r="N362" s="11" t="str">
        <f t="shared" si="17"/>
        <v/>
      </c>
    </row>
    <row r="363" spans="1:14" x14ac:dyDescent="0.35">
      <c r="A363" s="19">
        <v>43607</v>
      </c>
      <c r="B363" s="20">
        <v>13</v>
      </c>
      <c r="C363" s="17">
        <v>4.4006999999999996</v>
      </c>
      <c r="D363" s="28">
        <f>VLOOKUP(A363,'[1]Gas Price'!$B$2:$C$216,2,FALSE)</f>
        <v>2.7349999999999999</v>
      </c>
      <c r="E363" s="12">
        <f t="shared" si="15"/>
        <v>1.6090310786106032</v>
      </c>
      <c r="G363" s="19">
        <v>43607</v>
      </c>
      <c r="H363" s="20">
        <v>13</v>
      </c>
      <c r="I363" s="12">
        <f t="shared" si="16"/>
        <v>1.6090310786106032</v>
      </c>
      <c r="J363" s="18">
        <f>MAX(AVERAGE(I363:I364),AVERAGE(I364:I365),AVERAGE(I365:I366),AVERAGE(I366:I367),AVERAGE(I367:I368),AVERAGE(I368:I369),AVERAGE(I369:I370),AVERAGE(I370:I371))</f>
        <v>16.507276051188299</v>
      </c>
      <c r="K363" s="18">
        <f>MAX(AVERAGE(I363:I365),AVERAGE(I364:I366),AVERAGE(I365:I367),AVERAGE(I366:I368),AVERAGE(I367:I369),AVERAGE(I368:I370),AVERAGE(I369:I371))</f>
        <v>14.00196221815966</v>
      </c>
      <c r="L363" s="18">
        <f>MAX(AVERAGE(I363:I366),AVERAGE(I364:I367),AVERAGE(I365:I368),AVERAGE(I366:I369),AVERAGE(I367:I370),AVERAGE(I368:I371))</f>
        <v>11.883747714808043</v>
      </c>
      <c r="M363" s="19">
        <v>43607</v>
      </c>
      <c r="N363" s="11" t="str">
        <f t="shared" si="17"/>
        <v/>
      </c>
    </row>
    <row r="364" spans="1:14" x14ac:dyDescent="0.35">
      <c r="A364" s="19">
        <v>43607</v>
      </c>
      <c r="B364" s="20">
        <v>14</v>
      </c>
      <c r="C364" s="17">
        <v>1.6254999999999999</v>
      </c>
      <c r="D364" s="28">
        <f>VLOOKUP(A364,'[1]Gas Price'!$B$2:$C$216,2,FALSE)</f>
        <v>2.7349999999999999</v>
      </c>
      <c r="E364" s="12">
        <f t="shared" si="15"/>
        <v>0.59433272394881176</v>
      </c>
      <c r="G364" s="19">
        <v>43607</v>
      </c>
      <c r="H364" s="20">
        <v>14</v>
      </c>
      <c r="I364" s="12">
        <f t="shared" si="16"/>
        <v>0.59433272394881176</v>
      </c>
      <c r="K364" s="18"/>
      <c r="L364" s="18"/>
      <c r="M364" s="19">
        <v>43607</v>
      </c>
      <c r="N364" s="11" t="str">
        <f t="shared" si="17"/>
        <v/>
      </c>
    </row>
    <row r="365" spans="1:14" x14ac:dyDescent="0.35">
      <c r="A365" s="19">
        <v>43607</v>
      </c>
      <c r="B365" s="20">
        <v>15</v>
      </c>
      <c r="C365" s="17">
        <v>1.0149999999999999</v>
      </c>
      <c r="D365" s="28">
        <f>VLOOKUP(A365,'[1]Gas Price'!$B$2:$C$216,2,FALSE)</f>
        <v>2.7349999999999999</v>
      </c>
      <c r="E365" s="12">
        <f t="shared" si="15"/>
        <v>0.37111517367458863</v>
      </c>
      <c r="G365" s="19">
        <v>43607</v>
      </c>
      <c r="H365" s="20">
        <v>15</v>
      </c>
      <c r="I365" s="12">
        <f t="shared" si="16"/>
        <v>0.37111517367458863</v>
      </c>
      <c r="K365" s="18"/>
      <c r="L365" s="18"/>
      <c r="M365" s="19">
        <v>43607</v>
      </c>
      <c r="N365" s="11" t="str">
        <f t="shared" si="17"/>
        <v/>
      </c>
    </row>
    <row r="366" spans="1:14" x14ac:dyDescent="0.35">
      <c r="A366" s="19">
        <v>43607</v>
      </c>
      <c r="B366" s="20">
        <v>16</v>
      </c>
      <c r="C366" s="17">
        <v>1.3371</v>
      </c>
      <c r="D366" s="28">
        <f>VLOOKUP(A366,'[1]Gas Price'!$B$2:$C$216,2,FALSE)</f>
        <v>2.7349999999999999</v>
      </c>
      <c r="E366" s="12">
        <f t="shared" si="15"/>
        <v>0.48888482632541136</v>
      </c>
      <c r="G366" s="19">
        <v>43607</v>
      </c>
      <c r="H366" s="20">
        <v>16</v>
      </c>
      <c r="I366" s="12">
        <f t="shared" si="16"/>
        <v>0.48888482632541136</v>
      </c>
      <c r="K366" s="18"/>
      <c r="L366" s="18"/>
      <c r="M366" s="19">
        <v>43607</v>
      </c>
      <c r="N366" s="11" t="str">
        <f t="shared" si="17"/>
        <v/>
      </c>
    </row>
    <row r="367" spans="1:14" x14ac:dyDescent="0.35">
      <c r="A367" s="19">
        <v>43607</v>
      </c>
      <c r="B367" s="20">
        <v>17</v>
      </c>
      <c r="C367" s="17">
        <v>5.2999000000000001</v>
      </c>
      <c r="D367" s="28">
        <f>VLOOKUP(A367,'[1]Gas Price'!$B$2:$C$216,2,FALSE)</f>
        <v>2.7349999999999999</v>
      </c>
      <c r="E367" s="12">
        <f t="shared" si="15"/>
        <v>1.9378062157221208</v>
      </c>
      <c r="G367" s="19">
        <v>43607</v>
      </c>
      <c r="H367" s="20">
        <v>17</v>
      </c>
      <c r="I367" s="12">
        <f t="shared" si="16"/>
        <v>1.9378062157221208</v>
      </c>
      <c r="K367" s="18"/>
      <c r="L367" s="18"/>
      <c r="M367" s="19">
        <v>43607</v>
      </c>
      <c r="N367" s="11" t="str">
        <f t="shared" si="17"/>
        <v/>
      </c>
    </row>
    <row r="368" spans="1:14" x14ac:dyDescent="0.35">
      <c r="A368" s="19">
        <v>43607</v>
      </c>
      <c r="B368" s="20">
        <v>18</v>
      </c>
      <c r="C368" s="17">
        <v>15.1221</v>
      </c>
      <c r="D368" s="28">
        <f>VLOOKUP(A368,'[1]Gas Price'!$B$2:$C$216,2,FALSE)</f>
        <v>2.7349999999999999</v>
      </c>
      <c r="E368" s="12">
        <f t="shared" si="15"/>
        <v>5.5291042047531995</v>
      </c>
      <c r="G368" s="19">
        <v>43607</v>
      </c>
      <c r="H368" s="20">
        <v>18</v>
      </c>
      <c r="I368" s="12">
        <f t="shared" si="16"/>
        <v>5.5291042047531995</v>
      </c>
      <c r="K368" s="18"/>
      <c r="L368" s="18"/>
      <c r="M368" s="19">
        <v>43607</v>
      </c>
      <c r="N368" s="11" t="str">
        <f t="shared" si="17"/>
        <v/>
      </c>
    </row>
    <row r="369" spans="1:14" x14ac:dyDescent="0.35">
      <c r="A369" s="19">
        <v>43607</v>
      </c>
      <c r="B369" s="20">
        <v>19</v>
      </c>
      <c r="C369" s="17">
        <v>24.5913</v>
      </c>
      <c r="D369" s="28">
        <f>VLOOKUP(A369,'[1]Gas Price'!$B$2:$C$216,2,FALSE)</f>
        <v>2.7349999999999999</v>
      </c>
      <c r="E369" s="12">
        <f t="shared" si="15"/>
        <v>8.9913345521023764</v>
      </c>
      <c r="G369" s="19">
        <v>43607</v>
      </c>
      <c r="H369" s="20">
        <v>19</v>
      </c>
      <c r="I369" s="12">
        <f t="shared" si="16"/>
        <v>8.9913345521023764</v>
      </c>
      <c r="K369" s="18"/>
      <c r="L369" s="18"/>
      <c r="M369" s="19">
        <v>43607</v>
      </c>
      <c r="N369" s="11" t="str">
        <f t="shared" si="17"/>
        <v/>
      </c>
    </row>
    <row r="370" spans="1:14" x14ac:dyDescent="0.35">
      <c r="A370" s="19">
        <v>43607</v>
      </c>
      <c r="B370" s="20">
        <v>20</v>
      </c>
      <c r="C370" s="17">
        <v>40.113799999999998</v>
      </c>
      <c r="D370" s="28">
        <f>VLOOKUP(A370,'[1]Gas Price'!$B$2:$C$216,2,FALSE)</f>
        <v>2.7349999999999999</v>
      </c>
      <c r="E370" s="12">
        <f t="shared" si="15"/>
        <v>14.666837294332725</v>
      </c>
      <c r="G370" s="19">
        <v>43607</v>
      </c>
      <c r="H370" s="20">
        <v>20</v>
      </c>
      <c r="I370" s="12">
        <f t="shared" si="16"/>
        <v>14.666837294332725</v>
      </c>
      <c r="K370" s="18"/>
      <c r="L370" s="18"/>
      <c r="M370" s="19">
        <v>43607</v>
      </c>
      <c r="N370" s="11" t="str">
        <f t="shared" si="17"/>
        <v/>
      </c>
    </row>
    <row r="371" spans="1:14" x14ac:dyDescent="0.35">
      <c r="A371" s="19">
        <v>43607</v>
      </c>
      <c r="B371" s="20">
        <v>21</v>
      </c>
      <c r="C371" s="17">
        <v>50.180999999999997</v>
      </c>
      <c r="D371" s="28">
        <f>VLOOKUP(A371,'[1]Gas Price'!$B$2:$C$216,2,FALSE)</f>
        <v>2.7349999999999999</v>
      </c>
      <c r="E371" s="12">
        <f t="shared" si="15"/>
        <v>18.347714808043875</v>
      </c>
      <c r="G371" s="19">
        <v>43607</v>
      </c>
      <c r="H371" s="20">
        <v>21</v>
      </c>
      <c r="I371" s="12">
        <f t="shared" si="16"/>
        <v>18.347714808043875</v>
      </c>
      <c r="K371" s="18"/>
      <c r="L371" s="18"/>
      <c r="M371" s="19">
        <v>43607</v>
      </c>
      <c r="N371" s="11" t="str">
        <f t="shared" si="17"/>
        <v/>
      </c>
    </row>
    <row r="372" spans="1:14" x14ac:dyDescent="0.35">
      <c r="A372" s="19">
        <v>43608</v>
      </c>
      <c r="B372" s="20">
        <v>13</v>
      </c>
      <c r="C372" s="17">
        <v>8.6986000000000008</v>
      </c>
      <c r="D372" s="28">
        <f>VLOOKUP(A372,'[1]Gas Price'!$B$2:$C$216,2,FALSE)</f>
        <v>2.75</v>
      </c>
      <c r="E372" s="12">
        <f t="shared" si="15"/>
        <v>3.163127272727273</v>
      </c>
      <c r="G372" s="19">
        <v>43608</v>
      </c>
      <c r="H372" s="20">
        <v>13</v>
      </c>
      <c r="I372" s="12">
        <f t="shared" si="16"/>
        <v>3.163127272727273</v>
      </c>
      <c r="J372" s="18">
        <f>MAX(AVERAGE(I372:I373),AVERAGE(I373:I374),AVERAGE(I374:I375),AVERAGE(I375:I376),AVERAGE(I376:I377),AVERAGE(I377:I378),AVERAGE(I378:I379),AVERAGE(I379:I380))</f>
        <v>20.375054545454546</v>
      </c>
      <c r="K372" s="18">
        <f>MAX(AVERAGE(I372:I374),AVERAGE(I373:I375),AVERAGE(I374:I376),AVERAGE(I375:I377),AVERAGE(I376:I378),AVERAGE(I377:I379),AVERAGE(I378:I380))</f>
        <v>18.321551515151516</v>
      </c>
      <c r="L372" s="18">
        <f>MAX(AVERAGE(I372:I375),AVERAGE(I373:I376),AVERAGE(I374:I377),AVERAGE(I375:I378),AVERAGE(I376:I379),AVERAGE(I377:I380))</f>
        <v>15.965199999999999</v>
      </c>
      <c r="M372" s="19">
        <v>43608</v>
      </c>
      <c r="N372" s="11" t="str">
        <f t="shared" si="17"/>
        <v/>
      </c>
    </row>
    <row r="373" spans="1:14" x14ac:dyDescent="0.35">
      <c r="A373" s="19">
        <v>43608</v>
      </c>
      <c r="B373" s="20">
        <v>14</v>
      </c>
      <c r="C373" s="17">
        <v>8.8958999999999993</v>
      </c>
      <c r="D373" s="28">
        <f>VLOOKUP(A373,'[1]Gas Price'!$B$2:$C$216,2,FALSE)</f>
        <v>2.75</v>
      </c>
      <c r="E373" s="12">
        <f t="shared" si="15"/>
        <v>3.2348727272727271</v>
      </c>
      <c r="G373" s="19">
        <v>43608</v>
      </c>
      <c r="H373" s="20">
        <v>14</v>
      </c>
      <c r="I373" s="12">
        <f t="shared" si="16"/>
        <v>3.2348727272727271</v>
      </c>
      <c r="K373" s="18"/>
      <c r="L373" s="18"/>
      <c r="M373" s="19">
        <v>43608</v>
      </c>
      <c r="N373" s="11" t="str">
        <f t="shared" si="17"/>
        <v/>
      </c>
    </row>
    <row r="374" spans="1:14" x14ac:dyDescent="0.35">
      <c r="A374" s="19">
        <v>43608</v>
      </c>
      <c r="B374" s="20">
        <v>15</v>
      </c>
      <c r="C374" s="17">
        <v>9.5484000000000009</v>
      </c>
      <c r="D374" s="28">
        <f>VLOOKUP(A374,'[1]Gas Price'!$B$2:$C$216,2,FALSE)</f>
        <v>2.75</v>
      </c>
      <c r="E374" s="12">
        <f t="shared" si="15"/>
        <v>3.4721454545454549</v>
      </c>
      <c r="G374" s="19">
        <v>43608</v>
      </c>
      <c r="H374" s="20">
        <v>15</v>
      </c>
      <c r="I374" s="12">
        <f t="shared" si="16"/>
        <v>3.4721454545454549</v>
      </c>
      <c r="K374" s="18"/>
      <c r="L374" s="18"/>
      <c r="M374" s="19">
        <v>43608</v>
      </c>
      <c r="N374" s="11" t="str">
        <f t="shared" si="17"/>
        <v/>
      </c>
    </row>
    <row r="375" spans="1:14" x14ac:dyDescent="0.35">
      <c r="A375" s="19">
        <v>43608</v>
      </c>
      <c r="B375" s="20">
        <v>16</v>
      </c>
      <c r="C375" s="17">
        <v>12.163600000000001</v>
      </c>
      <c r="D375" s="28">
        <f>VLOOKUP(A375,'[1]Gas Price'!$B$2:$C$216,2,FALSE)</f>
        <v>2.75</v>
      </c>
      <c r="E375" s="12">
        <f t="shared" si="15"/>
        <v>4.4231272727272728</v>
      </c>
      <c r="G375" s="19">
        <v>43608</v>
      </c>
      <c r="H375" s="20">
        <v>16</v>
      </c>
      <c r="I375" s="12">
        <f t="shared" si="16"/>
        <v>4.4231272727272728</v>
      </c>
      <c r="K375" s="18"/>
      <c r="L375" s="18"/>
      <c r="M375" s="19">
        <v>43608</v>
      </c>
      <c r="N375" s="11" t="str">
        <f t="shared" si="17"/>
        <v/>
      </c>
    </row>
    <row r="376" spans="1:14" x14ac:dyDescent="0.35">
      <c r="A376" s="19">
        <v>43608</v>
      </c>
      <c r="B376" s="20">
        <v>17</v>
      </c>
      <c r="C376" s="17">
        <v>17.237500000000001</v>
      </c>
      <c r="D376" s="28">
        <f>VLOOKUP(A376,'[1]Gas Price'!$B$2:$C$216,2,FALSE)</f>
        <v>2.75</v>
      </c>
      <c r="E376" s="12">
        <f t="shared" si="15"/>
        <v>6.2681818181818185</v>
      </c>
      <c r="G376" s="19">
        <v>43608</v>
      </c>
      <c r="H376" s="20">
        <v>17</v>
      </c>
      <c r="I376" s="12">
        <f t="shared" si="16"/>
        <v>6.2681818181818185</v>
      </c>
      <c r="K376" s="18"/>
      <c r="L376" s="18"/>
      <c r="M376" s="19">
        <v>43608</v>
      </c>
      <c r="N376" s="11" t="str">
        <f t="shared" si="17"/>
        <v/>
      </c>
    </row>
    <row r="377" spans="1:14" x14ac:dyDescent="0.35">
      <c r="A377" s="19">
        <v>43608</v>
      </c>
      <c r="B377" s="20">
        <v>18</v>
      </c>
      <c r="C377" s="17">
        <v>24.464400000000001</v>
      </c>
      <c r="D377" s="28">
        <f>VLOOKUP(A377,'[1]Gas Price'!$B$2:$C$216,2,FALSE)</f>
        <v>2.75</v>
      </c>
      <c r="E377" s="12">
        <f t="shared" si="15"/>
        <v>8.8961454545454544</v>
      </c>
      <c r="G377" s="19">
        <v>43608</v>
      </c>
      <c r="H377" s="20">
        <v>18</v>
      </c>
      <c r="I377" s="12">
        <f t="shared" si="16"/>
        <v>8.8961454545454544</v>
      </c>
      <c r="K377" s="18"/>
      <c r="L377" s="18"/>
      <c r="M377" s="19">
        <v>43608</v>
      </c>
      <c r="N377" s="11" t="str">
        <f t="shared" si="17"/>
        <v/>
      </c>
    </row>
    <row r="378" spans="1:14" x14ac:dyDescent="0.35">
      <c r="A378" s="19">
        <v>43608</v>
      </c>
      <c r="B378" s="20">
        <v>19</v>
      </c>
      <c r="C378" s="17">
        <v>39.090000000000003</v>
      </c>
      <c r="D378" s="28">
        <f>VLOOKUP(A378,'[1]Gas Price'!$B$2:$C$216,2,FALSE)</f>
        <v>2.75</v>
      </c>
      <c r="E378" s="12">
        <f t="shared" si="15"/>
        <v>14.214545454545457</v>
      </c>
      <c r="G378" s="19">
        <v>43608</v>
      </c>
      <c r="H378" s="20">
        <v>19</v>
      </c>
      <c r="I378" s="12">
        <f t="shared" si="16"/>
        <v>14.214545454545457</v>
      </c>
      <c r="K378" s="18"/>
      <c r="L378" s="18"/>
      <c r="M378" s="19">
        <v>43608</v>
      </c>
      <c r="N378" s="11" t="str">
        <f t="shared" si="17"/>
        <v/>
      </c>
    </row>
    <row r="379" spans="1:14" x14ac:dyDescent="0.35">
      <c r="A379" s="19">
        <v>43608</v>
      </c>
      <c r="B379" s="20">
        <v>20</v>
      </c>
      <c r="C379" s="17">
        <v>55.487099999999998</v>
      </c>
      <c r="D379" s="28">
        <f>VLOOKUP(A379,'[1]Gas Price'!$B$2:$C$216,2,FALSE)</f>
        <v>2.75</v>
      </c>
      <c r="E379" s="12">
        <f t="shared" si="15"/>
        <v>20.177127272727272</v>
      </c>
      <c r="G379" s="19">
        <v>43608</v>
      </c>
      <c r="H379" s="20">
        <v>20</v>
      </c>
      <c r="I379" s="12">
        <f t="shared" si="16"/>
        <v>20.177127272727272</v>
      </c>
      <c r="K379" s="18"/>
      <c r="L379" s="18"/>
      <c r="M379" s="19">
        <v>43608</v>
      </c>
      <c r="N379" s="11" t="str">
        <f t="shared" si="17"/>
        <v/>
      </c>
    </row>
    <row r="380" spans="1:14" x14ac:dyDescent="0.35">
      <c r="A380" s="19">
        <v>43608</v>
      </c>
      <c r="B380" s="20">
        <v>21</v>
      </c>
      <c r="C380" s="17">
        <v>56.575699999999998</v>
      </c>
      <c r="D380" s="28">
        <f>VLOOKUP(A380,'[1]Gas Price'!$B$2:$C$216,2,FALSE)</f>
        <v>2.75</v>
      </c>
      <c r="E380" s="12">
        <f t="shared" si="15"/>
        <v>20.572981818181816</v>
      </c>
      <c r="G380" s="19">
        <v>43608</v>
      </c>
      <c r="H380" s="20">
        <v>21</v>
      </c>
      <c r="I380" s="12">
        <f t="shared" si="16"/>
        <v>20.572981818181816</v>
      </c>
      <c r="K380" s="18"/>
      <c r="L380" s="18"/>
      <c r="M380" s="19">
        <v>43608</v>
      </c>
      <c r="N380" s="11" t="str">
        <f t="shared" si="17"/>
        <v/>
      </c>
    </row>
    <row r="381" spans="1:14" x14ac:dyDescent="0.35">
      <c r="A381" s="19">
        <v>43609</v>
      </c>
      <c r="B381" s="20">
        <v>13</v>
      </c>
      <c r="C381" s="17">
        <v>4.8716999999999997</v>
      </c>
      <c r="D381" s="28">
        <f>VLOOKUP(A381,'[1]Gas Price'!$B$2:$C$216,2,FALSE)</f>
        <v>2.5099999999999998</v>
      </c>
      <c r="E381" s="12">
        <f t="shared" si="15"/>
        <v>1.9409163346613547</v>
      </c>
      <c r="G381" s="19">
        <v>43609</v>
      </c>
      <c r="H381" s="20">
        <v>13</v>
      </c>
      <c r="I381" s="12">
        <f t="shared" si="16"/>
        <v>1.9409163346613547</v>
      </c>
      <c r="J381" s="18">
        <f>MAX(AVERAGE(I381:I382),AVERAGE(I382:I383),AVERAGE(I383:I384),AVERAGE(I384:I385),AVERAGE(I385:I386),AVERAGE(I386:I387),AVERAGE(I387:I388),AVERAGE(I388:I389))</f>
        <v>19.231852589641434</v>
      </c>
      <c r="K381" s="18">
        <f>MAX(AVERAGE(I381:I383),AVERAGE(I382:I384),AVERAGE(I383:I385),AVERAGE(I384:I386),AVERAGE(I385:I387),AVERAGE(I386:I388),AVERAGE(I387:I389))</f>
        <v>16.351208499335993</v>
      </c>
      <c r="L381" s="18">
        <f>MAX(AVERAGE(I381:I384),AVERAGE(I382:I385),AVERAGE(I383:I386),AVERAGE(I384:I387),AVERAGE(I385:I388),AVERAGE(I386:I389))</f>
        <v>14.349133466135461</v>
      </c>
      <c r="M381" s="19">
        <v>43609</v>
      </c>
      <c r="N381" s="11" t="str">
        <f t="shared" si="17"/>
        <v/>
      </c>
    </row>
    <row r="382" spans="1:14" x14ac:dyDescent="0.35">
      <c r="A382" s="19">
        <v>43609</v>
      </c>
      <c r="B382" s="20">
        <v>14</v>
      </c>
      <c r="C382" s="17">
        <v>6.3507999999999996</v>
      </c>
      <c r="D382" s="28">
        <f>VLOOKUP(A382,'[1]Gas Price'!$B$2:$C$216,2,FALSE)</f>
        <v>2.5099999999999998</v>
      </c>
      <c r="E382" s="12">
        <f t="shared" si="15"/>
        <v>2.5301992031872511</v>
      </c>
      <c r="G382" s="19">
        <v>43609</v>
      </c>
      <c r="H382" s="20">
        <v>14</v>
      </c>
      <c r="I382" s="12">
        <f t="shared" si="16"/>
        <v>2.5301992031872511</v>
      </c>
      <c r="K382" s="18"/>
      <c r="L382" s="18"/>
      <c r="M382" s="19">
        <v>43609</v>
      </c>
      <c r="N382" s="11" t="str">
        <f t="shared" si="17"/>
        <v/>
      </c>
    </row>
    <row r="383" spans="1:14" x14ac:dyDescent="0.35">
      <c r="A383" s="19">
        <v>43609</v>
      </c>
      <c r="B383" s="20">
        <v>15</v>
      </c>
      <c r="C383" s="17">
        <v>6.9503000000000004</v>
      </c>
      <c r="D383" s="28">
        <f>VLOOKUP(A383,'[1]Gas Price'!$B$2:$C$216,2,FALSE)</f>
        <v>2.5099999999999998</v>
      </c>
      <c r="E383" s="12">
        <f t="shared" si="15"/>
        <v>2.7690438247011957</v>
      </c>
      <c r="G383" s="19">
        <v>43609</v>
      </c>
      <c r="H383" s="20">
        <v>15</v>
      </c>
      <c r="I383" s="12">
        <f t="shared" si="16"/>
        <v>2.7690438247011957</v>
      </c>
      <c r="K383" s="18"/>
      <c r="L383" s="18"/>
      <c r="M383" s="19">
        <v>43609</v>
      </c>
      <c r="N383" s="11" t="str">
        <f t="shared" si="17"/>
        <v/>
      </c>
    </row>
    <row r="384" spans="1:14" x14ac:dyDescent="0.35">
      <c r="A384" s="19">
        <v>43609</v>
      </c>
      <c r="B384" s="20">
        <v>16</v>
      </c>
      <c r="C384" s="17">
        <v>11.309100000000001</v>
      </c>
      <c r="D384" s="28">
        <f>VLOOKUP(A384,'[1]Gas Price'!$B$2:$C$216,2,FALSE)</f>
        <v>2.5099999999999998</v>
      </c>
      <c r="E384" s="12">
        <f t="shared" si="15"/>
        <v>4.505617529880479</v>
      </c>
      <c r="G384" s="19">
        <v>43609</v>
      </c>
      <c r="H384" s="20">
        <v>16</v>
      </c>
      <c r="I384" s="12">
        <f t="shared" si="16"/>
        <v>4.505617529880479</v>
      </c>
      <c r="K384" s="18"/>
      <c r="L384" s="18"/>
      <c r="M384" s="19">
        <v>43609</v>
      </c>
      <c r="N384" s="11" t="str">
        <f t="shared" si="17"/>
        <v/>
      </c>
    </row>
    <row r="385" spans="1:14" x14ac:dyDescent="0.35">
      <c r="A385" s="19">
        <v>43609</v>
      </c>
      <c r="B385" s="20">
        <v>17</v>
      </c>
      <c r="C385" s="17">
        <v>18.422799999999999</v>
      </c>
      <c r="D385" s="28">
        <f>VLOOKUP(A385,'[1]Gas Price'!$B$2:$C$216,2,FALSE)</f>
        <v>2.5099999999999998</v>
      </c>
      <c r="E385" s="12">
        <f t="shared" si="15"/>
        <v>7.339760956175299</v>
      </c>
      <c r="G385" s="19">
        <v>43609</v>
      </c>
      <c r="H385" s="20">
        <v>17</v>
      </c>
      <c r="I385" s="12">
        <f t="shared" si="16"/>
        <v>7.339760956175299</v>
      </c>
      <c r="K385" s="18"/>
      <c r="L385" s="18"/>
      <c r="M385" s="19">
        <v>43609</v>
      </c>
      <c r="N385" s="11" t="str">
        <f t="shared" si="17"/>
        <v/>
      </c>
    </row>
    <row r="386" spans="1:14" x14ac:dyDescent="0.35">
      <c r="A386" s="19">
        <v>43609</v>
      </c>
      <c r="B386" s="20">
        <v>18</v>
      </c>
      <c r="C386" s="17">
        <v>20.9407</v>
      </c>
      <c r="D386" s="28">
        <f>VLOOKUP(A386,'[1]Gas Price'!$B$2:$C$216,2,FALSE)</f>
        <v>2.5099999999999998</v>
      </c>
      <c r="E386" s="12">
        <f t="shared" si="15"/>
        <v>8.3429083665338659</v>
      </c>
      <c r="G386" s="19">
        <v>43609</v>
      </c>
      <c r="H386" s="20">
        <v>18</v>
      </c>
      <c r="I386" s="12">
        <f t="shared" si="16"/>
        <v>8.3429083665338659</v>
      </c>
      <c r="K386" s="18"/>
      <c r="L386" s="18"/>
      <c r="M386" s="19">
        <v>43609</v>
      </c>
      <c r="N386" s="11" t="str">
        <f t="shared" si="17"/>
        <v/>
      </c>
    </row>
    <row r="387" spans="1:14" x14ac:dyDescent="0.35">
      <c r="A387" s="19">
        <v>43609</v>
      </c>
      <c r="B387" s="20">
        <v>19</v>
      </c>
      <c r="C387" s="17">
        <v>26.5807</v>
      </c>
      <c r="D387" s="28">
        <f>VLOOKUP(A387,'[1]Gas Price'!$B$2:$C$216,2,FALSE)</f>
        <v>2.5099999999999998</v>
      </c>
      <c r="E387" s="12">
        <f t="shared" ref="E387:E450" si="18">C387/D387</f>
        <v>10.589920318725101</v>
      </c>
      <c r="G387" s="19">
        <v>43609</v>
      </c>
      <c r="H387" s="20">
        <v>19</v>
      </c>
      <c r="I387" s="12">
        <f t="shared" ref="I387:I450" si="19">E387</f>
        <v>10.589920318725101</v>
      </c>
      <c r="K387" s="18"/>
      <c r="L387" s="18"/>
      <c r="M387" s="19">
        <v>43609</v>
      </c>
      <c r="N387" s="11" t="str">
        <f t="shared" ref="N387:N450" si="20">IF(L387="","",IF(OR(L387&gt;=35,K387&gt;=35,J387&gt;=35),M387,""))</f>
        <v/>
      </c>
    </row>
    <row r="388" spans="1:14" x14ac:dyDescent="0.35">
      <c r="A388" s="19">
        <v>43609</v>
      </c>
      <c r="B388" s="20">
        <v>20</v>
      </c>
      <c r="C388" s="17">
        <v>44.860100000000003</v>
      </c>
      <c r="D388" s="28">
        <f>VLOOKUP(A388,'[1]Gas Price'!$B$2:$C$216,2,FALSE)</f>
        <v>2.5099999999999998</v>
      </c>
      <c r="E388" s="12">
        <f t="shared" si="18"/>
        <v>17.872549800796815</v>
      </c>
      <c r="G388" s="19">
        <v>43609</v>
      </c>
      <c r="H388" s="20">
        <v>20</v>
      </c>
      <c r="I388" s="12">
        <f t="shared" si="19"/>
        <v>17.872549800796815</v>
      </c>
      <c r="K388" s="18"/>
      <c r="L388" s="18"/>
      <c r="M388" s="19">
        <v>43609</v>
      </c>
      <c r="N388" s="11" t="str">
        <f t="shared" si="20"/>
        <v/>
      </c>
    </row>
    <row r="389" spans="1:14" x14ac:dyDescent="0.35">
      <c r="A389" s="19">
        <v>43609</v>
      </c>
      <c r="B389" s="20">
        <v>21</v>
      </c>
      <c r="C389" s="17">
        <v>51.683799999999998</v>
      </c>
      <c r="D389" s="28">
        <f>VLOOKUP(A389,'[1]Gas Price'!$B$2:$C$216,2,FALSE)</f>
        <v>2.5099999999999998</v>
      </c>
      <c r="E389" s="12">
        <f t="shared" si="18"/>
        <v>20.591155378486057</v>
      </c>
      <c r="G389" s="19">
        <v>43609</v>
      </c>
      <c r="H389" s="20">
        <v>21</v>
      </c>
      <c r="I389" s="12">
        <f t="shared" si="19"/>
        <v>20.591155378486057</v>
      </c>
      <c r="K389" s="18"/>
      <c r="L389" s="18"/>
      <c r="M389" s="19">
        <v>43609</v>
      </c>
      <c r="N389" s="11" t="str">
        <f t="shared" si="20"/>
        <v/>
      </c>
    </row>
    <row r="390" spans="1:14" x14ac:dyDescent="0.35">
      <c r="A390" s="19">
        <v>43610</v>
      </c>
      <c r="B390" s="20">
        <v>13</v>
      </c>
      <c r="C390" s="17">
        <v>-8.9800000000000005E-2</v>
      </c>
      <c r="D390" s="28">
        <f>VLOOKUP(A390,'[1]Gas Price'!$B$2:$C$216,2,FALSE)</f>
        <v>2.5099999999999998</v>
      </c>
      <c r="E390" s="12">
        <f t="shared" si="18"/>
        <v>-3.5776892430278887E-2</v>
      </c>
      <c r="G390" s="19">
        <v>43610</v>
      </c>
      <c r="H390" s="20">
        <v>13</v>
      </c>
      <c r="I390" s="12">
        <f t="shared" si="19"/>
        <v>-3.5776892430278887E-2</v>
      </c>
      <c r="J390" s="18">
        <f>MAX(AVERAGE(I390:I391),AVERAGE(I391:I392),AVERAGE(I392:I393),AVERAGE(I393:I394),AVERAGE(I394:I395),AVERAGE(I395:I396),AVERAGE(I396:I397),AVERAGE(I397:I398))</f>
        <v>13.927788844621514</v>
      </c>
      <c r="K390" s="18">
        <f>MAX(AVERAGE(I390:I392),AVERAGE(I391:I393),AVERAGE(I392:I394),AVERAGE(I393:I395),AVERAGE(I394:I396),AVERAGE(I395:I397),AVERAGE(I396:I398))</f>
        <v>11.422682602921647</v>
      </c>
      <c r="L390" s="18">
        <f>MAX(AVERAGE(I390:I393),AVERAGE(I391:I394),AVERAGE(I392:I395),AVERAGE(I393:I396),AVERAGE(I394:I397),AVERAGE(I395:I398))</f>
        <v>8.6731274900398407</v>
      </c>
      <c r="M390" s="19">
        <v>43610</v>
      </c>
      <c r="N390" s="11" t="str">
        <f t="shared" si="20"/>
        <v/>
      </c>
    </row>
    <row r="391" spans="1:14" x14ac:dyDescent="0.35">
      <c r="A391" s="19">
        <v>43610</v>
      </c>
      <c r="B391" s="20">
        <v>14</v>
      </c>
      <c r="C391" s="17">
        <v>4.7E-2</v>
      </c>
      <c r="D391" s="28">
        <f>VLOOKUP(A391,'[1]Gas Price'!$B$2:$C$216,2,FALSE)</f>
        <v>2.5099999999999998</v>
      </c>
      <c r="E391" s="12">
        <f t="shared" si="18"/>
        <v>1.8725099601593628E-2</v>
      </c>
      <c r="G391" s="19">
        <v>43610</v>
      </c>
      <c r="H391" s="20">
        <v>14</v>
      </c>
      <c r="I391" s="12">
        <f t="shared" si="19"/>
        <v>1.8725099601593628E-2</v>
      </c>
      <c r="K391" s="18"/>
      <c r="L391" s="18"/>
      <c r="M391" s="19">
        <v>43610</v>
      </c>
      <c r="N391" s="11" t="str">
        <f t="shared" si="20"/>
        <v/>
      </c>
    </row>
    <row r="392" spans="1:14" x14ac:dyDescent="0.35">
      <c r="A392" s="19">
        <v>43610</v>
      </c>
      <c r="B392" s="20">
        <v>15</v>
      </c>
      <c r="C392" s="17">
        <v>-5.0599999999999999E-2</v>
      </c>
      <c r="D392" s="28">
        <f>VLOOKUP(A392,'[1]Gas Price'!$B$2:$C$216,2,FALSE)</f>
        <v>2.5099999999999998</v>
      </c>
      <c r="E392" s="12">
        <f t="shared" si="18"/>
        <v>-2.0159362549800799E-2</v>
      </c>
      <c r="G392" s="19">
        <v>43610</v>
      </c>
      <c r="H392" s="20">
        <v>15</v>
      </c>
      <c r="I392" s="12">
        <f t="shared" si="19"/>
        <v>-2.0159362549800799E-2</v>
      </c>
      <c r="K392" s="18"/>
      <c r="L392" s="18"/>
      <c r="M392" s="19">
        <v>43610</v>
      </c>
      <c r="N392" s="11" t="str">
        <f t="shared" si="20"/>
        <v/>
      </c>
    </row>
    <row r="393" spans="1:14" x14ac:dyDescent="0.35">
      <c r="A393" s="19">
        <v>43610</v>
      </c>
      <c r="B393" s="20">
        <v>16</v>
      </c>
      <c r="C393" s="17">
        <v>-9.4999999999999998E-3</v>
      </c>
      <c r="D393" s="28">
        <f>VLOOKUP(A393,'[1]Gas Price'!$B$2:$C$216,2,FALSE)</f>
        <v>2.5099999999999998</v>
      </c>
      <c r="E393" s="12">
        <f t="shared" si="18"/>
        <v>-3.7848605577689245E-3</v>
      </c>
      <c r="G393" s="19">
        <v>43610</v>
      </c>
      <c r="H393" s="20">
        <v>16</v>
      </c>
      <c r="I393" s="12">
        <f t="shared" si="19"/>
        <v>-3.7848605577689245E-3</v>
      </c>
      <c r="K393" s="18"/>
      <c r="L393" s="18"/>
      <c r="M393" s="19">
        <v>43610</v>
      </c>
      <c r="N393" s="11" t="str">
        <f t="shared" si="20"/>
        <v/>
      </c>
    </row>
    <row r="394" spans="1:14" x14ac:dyDescent="0.35">
      <c r="A394" s="19">
        <v>43610</v>
      </c>
      <c r="B394" s="20">
        <v>17</v>
      </c>
      <c r="C394" s="17">
        <v>0.1019</v>
      </c>
      <c r="D394" s="28">
        <f>VLOOKUP(A394,'[1]Gas Price'!$B$2:$C$216,2,FALSE)</f>
        <v>2.5099999999999998</v>
      </c>
      <c r="E394" s="12">
        <f t="shared" si="18"/>
        <v>4.0597609561752991E-2</v>
      </c>
      <c r="G394" s="19">
        <v>43610</v>
      </c>
      <c r="H394" s="20">
        <v>17</v>
      </c>
      <c r="I394" s="12">
        <f t="shared" si="19"/>
        <v>4.0597609561752991E-2</v>
      </c>
      <c r="K394" s="18"/>
      <c r="L394" s="18"/>
      <c r="M394" s="19">
        <v>43610</v>
      </c>
      <c r="N394" s="11" t="str">
        <f t="shared" si="20"/>
        <v/>
      </c>
    </row>
    <row r="395" spans="1:14" x14ac:dyDescent="0.35">
      <c r="A395" s="19">
        <v>43610</v>
      </c>
      <c r="B395" s="20">
        <v>18</v>
      </c>
      <c r="C395" s="17">
        <v>1.0653999999999999</v>
      </c>
      <c r="D395" s="28">
        <f>VLOOKUP(A395,'[1]Gas Price'!$B$2:$C$216,2,FALSE)</f>
        <v>2.5099999999999998</v>
      </c>
      <c r="E395" s="12">
        <f t="shared" si="18"/>
        <v>0.42446215139442228</v>
      </c>
      <c r="G395" s="19">
        <v>43610</v>
      </c>
      <c r="H395" s="20">
        <v>18</v>
      </c>
      <c r="I395" s="12">
        <f t="shared" si="19"/>
        <v>0.42446215139442228</v>
      </c>
      <c r="K395" s="18"/>
      <c r="L395" s="18"/>
      <c r="M395" s="19">
        <v>43610</v>
      </c>
      <c r="N395" s="11" t="str">
        <f t="shared" si="20"/>
        <v/>
      </c>
    </row>
    <row r="396" spans="1:14" x14ac:dyDescent="0.35">
      <c r="A396" s="19">
        <v>43610</v>
      </c>
      <c r="B396" s="20">
        <v>19</v>
      </c>
      <c r="C396" s="17">
        <v>16.095300000000002</v>
      </c>
      <c r="D396" s="28">
        <f>VLOOKUP(A396,'[1]Gas Price'!$B$2:$C$216,2,FALSE)</f>
        <v>2.5099999999999998</v>
      </c>
      <c r="E396" s="12">
        <f t="shared" si="18"/>
        <v>6.4124701195219131</v>
      </c>
      <c r="G396" s="19">
        <v>43610</v>
      </c>
      <c r="H396" s="20">
        <v>19</v>
      </c>
      <c r="I396" s="12">
        <f t="shared" si="19"/>
        <v>6.4124701195219131</v>
      </c>
      <c r="K396" s="18"/>
      <c r="L396" s="18"/>
      <c r="M396" s="19">
        <v>43610</v>
      </c>
      <c r="N396" s="11" t="str">
        <f t="shared" si="20"/>
        <v/>
      </c>
    </row>
    <row r="397" spans="1:14" x14ac:dyDescent="0.35">
      <c r="A397" s="19">
        <v>43610</v>
      </c>
      <c r="B397" s="20">
        <v>20</v>
      </c>
      <c r="C397" s="17">
        <v>29.622399999999999</v>
      </c>
      <c r="D397" s="28">
        <f>VLOOKUP(A397,'[1]Gas Price'!$B$2:$C$216,2,FALSE)</f>
        <v>2.5099999999999998</v>
      </c>
      <c r="E397" s="12">
        <f t="shared" si="18"/>
        <v>11.801752988047809</v>
      </c>
      <c r="G397" s="19">
        <v>43610</v>
      </c>
      <c r="H397" s="20">
        <v>20</v>
      </c>
      <c r="I397" s="12">
        <f t="shared" si="19"/>
        <v>11.801752988047809</v>
      </c>
      <c r="K397" s="18"/>
      <c r="L397" s="18"/>
      <c r="M397" s="19">
        <v>43610</v>
      </c>
      <c r="N397" s="11" t="str">
        <f t="shared" si="20"/>
        <v/>
      </c>
    </row>
    <row r="398" spans="1:14" x14ac:dyDescent="0.35">
      <c r="A398" s="19">
        <v>43610</v>
      </c>
      <c r="B398" s="20">
        <v>21</v>
      </c>
      <c r="C398" s="17">
        <v>40.295099999999998</v>
      </c>
      <c r="D398" s="28">
        <f>VLOOKUP(A398,'[1]Gas Price'!$B$2:$C$216,2,FALSE)</f>
        <v>2.5099999999999998</v>
      </c>
      <c r="E398" s="12">
        <f t="shared" si="18"/>
        <v>16.053824701195218</v>
      </c>
      <c r="G398" s="19">
        <v>43610</v>
      </c>
      <c r="H398" s="20">
        <v>21</v>
      </c>
      <c r="I398" s="12">
        <f t="shared" si="19"/>
        <v>16.053824701195218</v>
      </c>
      <c r="K398" s="18"/>
      <c r="L398" s="18"/>
      <c r="M398" s="19">
        <v>43610</v>
      </c>
      <c r="N398" s="11" t="str">
        <f t="shared" si="20"/>
        <v/>
      </c>
    </row>
    <row r="399" spans="1:14" x14ac:dyDescent="0.35">
      <c r="A399" s="19">
        <v>43611</v>
      </c>
      <c r="B399" s="20">
        <v>13</v>
      </c>
      <c r="C399" s="17">
        <v>0.1138</v>
      </c>
      <c r="D399" s="28">
        <f>VLOOKUP(A399,'[1]Gas Price'!$B$2:$C$216,2,FALSE)</f>
        <v>2.5099999999999998</v>
      </c>
      <c r="E399" s="12">
        <f t="shared" si="18"/>
        <v>4.5338645418326697E-2</v>
      </c>
      <c r="G399" s="19">
        <v>43611</v>
      </c>
      <c r="H399" s="20">
        <v>13</v>
      </c>
      <c r="I399" s="12">
        <f t="shared" si="19"/>
        <v>4.5338645418326697E-2</v>
      </c>
      <c r="J399" s="18">
        <f>MAX(AVERAGE(I399:I400),AVERAGE(I400:I401),AVERAGE(I401:I402),AVERAGE(I402:I403),AVERAGE(I403:I404),AVERAGE(I404:I405),AVERAGE(I405:I406),AVERAGE(I406:I407))</f>
        <v>12.782231075697212</v>
      </c>
      <c r="K399" s="18">
        <f>MAX(AVERAGE(I399:I401),AVERAGE(I400:I402),AVERAGE(I401:I403),AVERAGE(I402:I404),AVERAGE(I403:I405),AVERAGE(I404:I406),AVERAGE(I405:I407))</f>
        <v>10.962031872509961</v>
      </c>
      <c r="L399" s="18">
        <f>MAX(AVERAGE(I399:I402),AVERAGE(I400:I403),AVERAGE(I401:I404),AVERAGE(I402:I405),AVERAGE(I403:I406),AVERAGE(I404:I407))</f>
        <v>9.0238446215139447</v>
      </c>
      <c r="M399" s="19">
        <v>43611</v>
      </c>
      <c r="N399" s="11" t="str">
        <f t="shared" si="20"/>
        <v/>
      </c>
    </row>
    <row r="400" spans="1:14" x14ac:dyDescent="0.35">
      <c r="A400" s="19">
        <v>43611</v>
      </c>
      <c r="B400" s="20">
        <v>14</v>
      </c>
      <c r="C400" s="17">
        <v>9.8400000000000001E-2</v>
      </c>
      <c r="D400" s="28">
        <f>VLOOKUP(A400,'[1]Gas Price'!$B$2:$C$216,2,FALSE)</f>
        <v>2.5099999999999998</v>
      </c>
      <c r="E400" s="12">
        <f t="shared" si="18"/>
        <v>3.9203187250996023E-2</v>
      </c>
      <c r="G400" s="19">
        <v>43611</v>
      </c>
      <c r="H400" s="20">
        <v>14</v>
      </c>
      <c r="I400" s="12">
        <f t="shared" si="19"/>
        <v>3.9203187250996023E-2</v>
      </c>
      <c r="K400" s="18"/>
      <c r="L400" s="18"/>
      <c r="M400" s="19">
        <v>43611</v>
      </c>
      <c r="N400" s="11" t="str">
        <f t="shared" si="20"/>
        <v/>
      </c>
    </row>
    <row r="401" spans="1:14" x14ac:dyDescent="0.35">
      <c r="A401" s="19">
        <v>43611</v>
      </c>
      <c r="B401" s="20">
        <v>15</v>
      </c>
      <c r="C401" s="17">
        <v>9.9299999999999999E-2</v>
      </c>
      <c r="D401" s="28">
        <f>VLOOKUP(A401,'[1]Gas Price'!$B$2:$C$216,2,FALSE)</f>
        <v>2.5099999999999998</v>
      </c>
      <c r="E401" s="12">
        <f t="shared" si="18"/>
        <v>3.9561752988047809E-2</v>
      </c>
      <c r="G401" s="19">
        <v>43611</v>
      </c>
      <c r="H401" s="20">
        <v>15</v>
      </c>
      <c r="I401" s="12">
        <f t="shared" si="19"/>
        <v>3.9561752988047809E-2</v>
      </c>
      <c r="K401" s="18"/>
      <c r="L401" s="18"/>
      <c r="M401" s="19">
        <v>43611</v>
      </c>
      <c r="N401" s="11" t="str">
        <f t="shared" si="20"/>
        <v/>
      </c>
    </row>
    <row r="402" spans="1:14" x14ac:dyDescent="0.35">
      <c r="A402" s="19">
        <v>43611</v>
      </c>
      <c r="B402" s="20">
        <v>16</v>
      </c>
      <c r="C402" s="17">
        <v>8.8400000000000006E-2</v>
      </c>
      <c r="D402" s="28">
        <f>VLOOKUP(A402,'[1]Gas Price'!$B$2:$C$216,2,FALSE)</f>
        <v>2.5099999999999998</v>
      </c>
      <c r="E402" s="12">
        <f t="shared" si="18"/>
        <v>3.5219123505976099E-2</v>
      </c>
      <c r="G402" s="19">
        <v>43611</v>
      </c>
      <c r="H402" s="20">
        <v>16</v>
      </c>
      <c r="I402" s="12">
        <f t="shared" si="19"/>
        <v>3.5219123505976099E-2</v>
      </c>
      <c r="K402" s="18"/>
      <c r="L402" s="18"/>
      <c r="M402" s="19">
        <v>43611</v>
      </c>
      <c r="N402" s="11" t="str">
        <f t="shared" si="20"/>
        <v/>
      </c>
    </row>
    <row r="403" spans="1:14" x14ac:dyDescent="0.35">
      <c r="A403" s="19">
        <v>43611</v>
      </c>
      <c r="B403" s="20">
        <v>17</v>
      </c>
      <c r="C403" s="17">
        <v>0.38219999999999998</v>
      </c>
      <c r="D403" s="28">
        <f>VLOOKUP(A403,'[1]Gas Price'!$B$2:$C$216,2,FALSE)</f>
        <v>2.5099999999999998</v>
      </c>
      <c r="E403" s="12">
        <f t="shared" si="18"/>
        <v>0.15227091633466136</v>
      </c>
      <c r="G403" s="19">
        <v>43611</v>
      </c>
      <c r="H403" s="20">
        <v>17</v>
      </c>
      <c r="I403" s="12">
        <f t="shared" si="19"/>
        <v>0.15227091633466136</v>
      </c>
      <c r="K403" s="18"/>
      <c r="L403" s="18"/>
      <c r="M403" s="19">
        <v>43611</v>
      </c>
      <c r="N403" s="11" t="str">
        <f t="shared" si="20"/>
        <v/>
      </c>
    </row>
    <row r="404" spans="1:14" x14ac:dyDescent="0.35">
      <c r="A404" s="19">
        <v>43611</v>
      </c>
      <c r="B404" s="20">
        <v>18</v>
      </c>
      <c r="C404" s="17">
        <v>8.0553000000000008</v>
      </c>
      <c r="D404" s="28">
        <f>VLOOKUP(A404,'[1]Gas Price'!$B$2:$C$216,2,FALSE)</f>
        <v>2.5099999999999998</v>
      </c>
      <c r="E404" s="12">
        <f t="shared" si="18"/>
        <v>3.2092828685258969</v>
      </c>
      <c r="G404" s="19">
        <v>43611</v>
      </c>
      <c r="H404" s="20">
        <v>18</v>
      </c>
      <c r="I404" s="12">
        <f t="shared" si="19"/>
        <v>3.2092828685258969</v>
      </c>
      <c r="K404" s="18"/>
      <c r="L404" s="18"/>
      <c r="M404" s="19">
        <v>43611</v>
      </c>
      <c r="N404" s="11" t="str">
        <f t="shared" si="20"/>
        <v/>
      </c>
    </row>
    <row r="405" spans="1:14" x14ac:dyDescent="0.35">
      <c r="A405" s="19">
        <v>43611</v>
      </c>
      <c r="B405" s="20">
        <v>19</v>
      </c>
      <c r="C405" s="17">
        <v>18.377300000000002</v>
      </c>
      <c r="D405" s="28">
        <f>VLOOKUP(A405,'[1]Gas Price'!$B$2:$C$216,2,FALSE)</f>
        <v>2.5099999999999998</v>
      </c>
      <c r="E405" s="12">
        <f t="shared" si="18"/>
        <v>7.3216334661354594</v>
      </c>
      <c r="G405" s="19">
        <v>43611</v>
      </c>
      <c r="H405" s="20">
        <v>19</v>
      </c>
      <c r="I405" s="12">
        <f t="shared" si="19"/>
        <v>7.3216334661354594</v>
      </c>
      <c r="K405" s="18"/>
      <c r="L405" s="18"/>
      <c r="M405" s="19">
        <v>43611</v>
      </c>
      <c r="N405" s="11" t="str">
        <f t="shared" si="20"/>
        <v/>
      </c>
    </row>
    <row r="406" spans="1:14" x14ac:dyDescent="0.35">
      <c r="A406" s="19">
        <v>43611</v>
      </c>
      <c r="B406" s="20">
        <v>20</v>
      </c>
      <c r="C406" s="17">
        <v>26.021599999999999</v>
      </c>
      <c r="D406" s="28">
        <f>VLOOKUP(A406,'[1]Gas Price'!$B$2:$C$216,2,FALSE)</f>
        <v>2.5099999999999998</v>
      </c>
      <c r="E406" s="12">
        <f t="shared" si="18"/>
        <v>10.367171314741036</v>
      </c>
      <c r="G406" s="19">
        <v>43611</v>
      </c>
      <c r="H406" s="20">
        <v>20</v>
      </c>
      <c r="I406" s="12">
        <f t="shared" si="19"/>
        <v>10.367171314741036</v>
      </c>
      <c r="K406" s="18"/>
      <c r="L406" s="18"/>
      <c r="M406" s="19">
        <v>43611</v>
      </c>
      <c r="N406" s="11" t="str">
        <f t="shared" si="20"/>
        <v/>
      </c>
    </row>
    <row r="407" spans="1:14" x14ac:dyDescent="0.35">
      <c r="A407" s="19">
        <v>43611</v>
      </c>
      <c r="B407" s="20">
        <v>21</v>
      </c>
      <c r="C407" s="17">
        <v>38.145200000000003</v>
      </c>
      <c r="D407" s="28">
        <f>VLOOKUP(A407,'[1]Gas Price'!$B$2:$C$216,2,FALSE)</f>
        <v>2.5099999999999998</v>
      </c>
      <c r="E407" s="12">
        <f t="shared" si="18"/>
        <v>15.197290836653389</v>
      </c>
      <c r="G407" s="19">
        <v>43611</v>
      </c>
      <c r="H407" s="20">
        <v>21</v>
      </c>
      <c r="I407" s="12">
        <f t="shared" si="19"/>
        <v>15.197290836653389</v>
      </c>
      <c r="K407" s="18"/>
      <c r="L407" s="18"/>
      <c r="M407" s="19">
        <v>43611</v>
      </c>
      <c r="N407" s="11" t="str">
        <f t="shared" si="20"/>
        <v/>
      </c>
    </row>
    <row r="408" spans="1:14" x14ac:dyDescent="0.35">
      <c r="A408" s="19">
        <v>43612</v>
      </c>
      <c r="B408" s="20">
        <v>13</v>
      </c>
      <c r="C408" s="17">
        <v>-7.1308999999999996</v>
      </c>
      <c r="D408" s="28">
        <f>VLOOKUP(A408,'[1]Gas Price'!$B$2:$C$216,2,FALSE)</f>
        <v>2.5099999999999998</v>
      </c>
      <c r="E408" s="12">
        <f t="shared" si="18"/>
        <v>-2.8409960159362551</v>
      </c>
      <c r="G408" s="19">
        <v>43612</v>
      </c>
      <c r="H408" s="20">
        <v>13</v>
      </c>
      <c r="I408" s="12">
        <f t="shared" si="19"/>
        <v>-2.8409960159362551</v>
      </c>
      <c r="J408" s="18">
        <f>MAX(AVERAGE(I408:I409),AVERAGE(I409:I410),AVERAGE(I410:I411),AVERAGE(I411:I412),AVERAGE(I412:I413),AVERAGE(I413:I414),AVERAGE(I414:I415),AVERAGE(I415:I416))</f>
        <v>11.901792828685259</v>
      </c>
      <c r="K408" s="18">
        <f>MAX(AVERAGE(I408:I410),AVERAGE(I409:I411),AVERAGE(I410:I412),AVERAGE(I411:I413),AVERAGE(I412:I414),AVERAGE(I413:I415),AVERAGE(I414:I416))</f>
        <v>9.2029482071713158</v>
      </c>
      <c r="L408" s="18">
        <f>MAX(AVERAGE(I408:I411),AVERAGE(I409:I412),AVERAGE(I410:I413),AVERAGE(I411:I414),AVERAGE(I412:I415),AVERAGE(I413:I416))</f>
        <v>6.9011952191235064</v>
      </c>
      <c r="M408" s="19">
        <v>43612</v>
      </c>
      <c r="N408" s="11" t="str">
        <f t="shared" si="20"/>
        <v/>
      </c>
    </row>
    <row r="409" spans="1:14" x14ac:dyDescent="0.35">
      <c r="A409" s="19">
        <v>43612</v>
      </c>
      <c r="B409" s="20">
        <v>14</v>
      </c>
      <c r="C409" s="17">
        <v>-6.2168000000000001</v>
      </c>
      <c r="D409" s="28">
        <f>VLOOKUP(A409,'[1]Gas Price'!$B$2:$C$216,2,FALSE)</f>
        <v>2.5099999999999998</v>
      </c>
      <c r="E409" s="12">
        <f t="shared" si="18"/>
        <v>-2.4768127490039844</v>
      </c>
      <c r="G409" s="19">
        <v>43612</v>
      </c>
      <c r="H409" s="20">
        <v>14</v>
      </c>
      <c r="I409" s="12">
        <f t="shared" si="19"/>
        <v>-2.4768127490039844</v>
      </c>
      <c r="K409" s="18"/>
      <c r="L409" s="18"/>
      <c r="M409" s="19">
        <v>43612</v>
      </c>
      <c r="N409" s="11" t="str">
        <f t="shared" si="20"/>
        <v/>
      </c>
    </row>
    <row r="410" spans="1:14" x14ac:dyDescent="0.35">
      <c r="A410" s="19">
        <v>43612</v>
      </c>
      <c r="B410" s="20">
        <v>15</v>
      </c>
      <c r="C410" s="17">
        <v>-5.4283999999999999</v>
      </c>
      <c r="D410" s="28">
        <f>VLOOKUP(A410,'[1]Gas Price'!$B$2:$C$216,2,FALSE)</f>
        <v>2.5099999999999998</v>
      </c>
      <c r="E410" s="12">
        <f t="shared" si="18"/>
        <v>-2.1627091633466136</v>
      </c>
      <c r="G410" s="19">
        <v>43612</v>
      </c>
      <c r="H410" s="20">
        <v>15</v>
      </c>
      <c r="I410" s="12">
        <f t="shared" si="19"/>
        <v>-2.1627091633466136</v>
      </c>
      <c r="K410" s="18"/>
      <c r="L410" s="18"/>
      <c r="M410" s="19">
        <v>43612</v>
      </c>
      <c r="N410" s="11" t="str">
        <f t="shared" si="20"/>
        <v/>
      </c>
    </row>
    <row r="411" spans="1:14" x14ac:dyDescent="0.35">
      <c r="A411" s="19">
        <v>43612</v>
      </c>
      <c r="B411" s="20">
        <v>16</v>
      </c>
      <c r="C411" s="17">
        <v>-4.4776999999999996</v>
      </c>
      <c r="D411" s="28">
        <f>VLOOKUP(A411,'[1]Gas Price'!$B$2:$C$216,2,FALSE)</f>
        <v>2.5099999999999998</v>
      </c>
      <c r="E411" s="12">
        <f t="shared" si="18"/>
        <v>-1.7839442231075697</v>
      </c>
      <c r="G411" s="19">
        <v>43612</v>
      </c>
      <c r="H411" s="20">
        <v>16</v>
      </c>
      <c r="I411" s="12">
        <f t="shared" si="19"/>
        <v>-1.7839442231075697</v>
      </c>
      <c r="K411" s="18"/>
      <c r="L411" s="18"/>
      <c r="M411" s="19">
        <v>43612</v>
      </c>
      <c r="N411" s="11" t="str">
        <f t="shared" si="20"/>
        <v/>
      </c>
    </row>
    <row r="412" spans="1:14" x14ac:dyDescent="0.35">
      <c r="A412" s="19">
        <v>43612</v>
      </c>
      <c r="B412" s="20">
        <v>17</v>
      </c>
      <c r="C412" s="17">
        <v>-3.2044999999999999</v>
      </c>
      <c r="D412" s="28">
        <f>VLOOKUP(A412,'[1]Gas Price'!$B$2:$C$216,2,FALSE)</f>
        <v>2.5099999999999998</v>
      </c>
      <c r="E412" s="12">
        <f t="shared" si="18"/>
        <v>-1.2766932270916336</v>
      </c>
      <c r="G412" s="19">
        <v>43612</v>
      </c>
      <c r="H412" s="20">
        <v>17</v>
      </c>
      <c r="I412" s="12">
        <f t="shared" si="19"/>
        <v>-1.2766932270916336</v>
      </c>
      <c r="K412" s="18"/>
      <c r="L412" s="18"/>
      <c r="M412" s="19">
        <v>43612</v>
      </c>
      <c r="N412" s="11" t="str">
        <f t="shared" si="20"/>
        <v/>
      </c>
    </row>
    <row r="413" spans="1:14" x14ac:dyDescent="0.35">
      <c r="A413" s="19">
        <v>43612</v>
      </c>
      <c r="B413" s="20">
        <v>18</v>
      </c>
      <c r="C413" s="17">
        <v>-1.0200000000000001E-2</v>
      </c>
      <c r="D413" s="28">
        <f>VLOOKUP(A413,'[1]Gas Price'!$B$2:$C$216,2,FALSE)</f>
        <v>2.5099999999999998</v>
      </c>
      <c r="E413" s="12">
        <f t="shared" si="18"/>
        <v>-4.0637450199203194E-3</v>
      </c>
      <c r="G413" s="19">
        <v>43612</v>
      </c>
      <c r="H413" s="20">
        <v>18</v>
      </c>
      <c r="I413" s="12">
        <f t="shared" si="19"/>
        <v>-4.0637450199203194E-3</v>
      </c>
      <c r="K413" s="18"/>
      <c r="L413" s="18"/>
      <c r="M413" s="19">
        <v>43612</v>
      </c>
      <c r="N413" s="11" t="str">
        <f t="shared" si="20"/>
        <v/>
      </c>
    </row>
    <row r="414" spans="1:14" x14ac:dyDescent="0.35">
      <c r="A414" s="19">
        <v>43612</v>
      </c>
      <c r="B414" s="20">
        <v>19</v>
      </c>
      <c r="C414" s="17">
        <v>9.5511999999999997</v>
      </c>
      <c r="D414" s="28">
        <f>VLOOKUP(A414,'[1]Gas Price'!$B$2:$C$216,2,FALSE)</f>
        <v>2.5099999999999998</v>
      </c>
      <c r="E414" s="12">
        <f t="shared" si="18"/>
        <v>3.8052589641434267</v>
      </c>
      <c r="G414" s="19">
        <v>43612</v>
      </c>
      <c r="H414" s="20">
        <v>19</v>
      </c>
      <c r="I414" s="12">
        <f t="shared" si="19"/>
        <v>3.8052589641434267</v>
      </c>
      <c r="K414" s="18"/>
      <c r="L414" s="18"/>
      <c r="M414" s="19">
        <v>43612</v>
      </c>
      <c r="N414" s="11" t="str">
        <f t="shared" si="20"/>
        <v/>
      </c>
    </row>
    <row r="415" spans="1:14" x14ac:dyDescent="0.35">
      <c r="A415" s="19">
        <v>43612</v>
      </c>
      <c r="B415" s="20">
        <v>20</v>
      </c>
      <c r="C415" s="17">
        <v>24.6557</v>
      </c>
      <c r="D415" s="28">
        <f>VLOOKUP(A415,'[1]Gas Price'!$B$2:$C$216,2,FALSE)</f>
        <v>2.5099999999999998</v>
      </c>
      <c r="E415" s="12">
        <f t="shared" si="18"/>
        <v>9.8229880478087654</v>
      </c>
      <c r="G415" s="19">
        <v>43612</v>
      </c>
      <c r="H415" s="20">
        <v>20</v>
      </c>
      <c r="I415" s="12">
        <f t="shared" si="19"/>
        <v>9.8229880478087654</v>
      </c>
      <c r="K415" s="18"/>
      <c r="L415" s="18"/>
      <c r="M415" s="19">
        <v>43612</v>
      </c>
      <c r="N415" s="11" t="str">
        <f t="shared" si="20"/>
        <v/>
      </c>
    </row>
    <row r="416" spans="1:14" x14ac:dyDescent="0.35">
      <c r="A416" s="19">
        <v>43612</v>
      </c>
      <c r="B416" s="20">
        <v>21</v>
      </c>
      <c r="C416" s="17">
        <v>35.091299999999997</v>
      </c>
      <c r="D416" s="28">
        <f>VLOOKUP(A416,'[1]Gas Price'!$B$2:$C$216,2,FALSE)</f>
        <v>2.5099999999999998</v>
      </c>
      <c r="E416" s="12">
        <f t="shared" si="18"/>
        <v>13.980597609561753</v>
      </c>
      <c r="G416" s="19">
        <v>43612</v>
      </c>
      <c r="H416" s="20">
        <v>21</v>
      </c>
      <c r="I416" s="12">
        <f t="shared" si="19"/>
        <v>13.980597609561753</v>
      </c>
      <c r="K416" s="18"/>
      <c r="L416" s="18"/>
      <c r="M416" s="19">
        <v>43612</v>
      </c>
      <c r="N416" s="11" t="str">
        <f t="shared" si="20"/>
        <v/>
      </c>
    </row>
    <row r="417" spans="1:14" x14ac:dyDescent="0.35">
      <c r="A417" s="19">
        <v>43613</v>
      </c>
      <c r="B417" s="20">
        <v>13</v>
      </c>
      <c r="C417" s="17">
        <v>2.7212999999999998</v>
      </c>
      <c r="D417" s="28">
        <f>VLOOKUP(A417,'[1]Gas Price'!$B$2:$C$216,2,FALSE)</f>
        <v>2.5249999999999999</v>
      </c>
      <c r="E417" s="12">
        <f t="shared" si="18"/>
        <v>1.0777425742574258</v>
      </c>
      <c r="G417" s="19">
        <v>43613</v>
      </c>
      <c r="H417" s="20">
        <v>13</v>
      </c>
      <c r="I417" s="12">
        <f t="shared" si="19"/>
        <v>1.0777425742574258</v>
      </c>
      <c r="J417" s="18">
        <f>MAX(AVERAGE(I417:I418),AVERAGE(I418:I419),AVERAGE(I419:I420),AVERAGE(I420:I421),AVERAGE(I421:I422),AVERAGE(I422:I423),AVERAGE(I423:I424),AVERAGE(I424:I425))</f>
        <v>13.457544554455446</v>
      </c>
      <c r="K417" s="18">
        <f>MAX(AVERAGE(I417:I419),AVERAGE(I418:I420),AVERAGE(I419:I421),AVERAGE(I420:I422),AVERAGE(I421:I423),AVERAGE(I422:I424),AVERAGE(I423:I425))</f>
        <v>10.628554455445546</v>
      </c>
      <c r="L417" s="18">
        <f>MAX(AVERAGE(I417:I420),AVERAGE(I418:I421),AVERAGE(I419:I422),AVERAGE(I420:I423),AVERAGE(I421:I424),AVERAGE(I422:I425))</f>
        <v>8.1872376237623765</v>
      </c>
      <c r="M417" s="19">
        <v>43613</v>
      </c>
      <c r="N417" s="11" t="str">
        <f t="shared" si="20"/>
        <v/>
      </c>
    </row>
    <row r="418" spans="1:14" x14ac:dyDescent="0.35">
      <c r="A418" s="19">
        <v>43613</v>
      </c>
      <c r="B418" s="20">
        <v>14</v>
      </c>
      <c r="C418" s="17">
        <v>1.7202999999999999</v>
      </c>
      <c r="D418" s="28">
        <f>VLOOKUP(A418,'[1]Gas Price'!$B$2:$C$216,2,FALSE)</f>
        <v>2.5249999999999999</v>
      </c>
      <c r="E418" s="12">
        <f t="shared" si="18"/>
        <v>0.68130693069306936</v>
      </c>
      <c r="G418" s="19">
        <v>43613</v>
      </c>
      <c r="H418" s="20">
        <v>14</v>
      </c>
      <c r="I418" s="12">
        <f t="shared" si="19"/>
        <v>0.68130693069306936</v>
      </c>
      <c r="K418" s="18"/>
      <c r="L418" s="18"/>
      <c r="M418" s="19">
        <v>43613</v>
      </c>
      <c r="N418" s="11" t="str">
        <f t="shared" si="20"/>
        <v/>
      </c>
    </row>
    <row r="419" spans="1:14" x14ac:dyDescent="0.35">
      <c r="A419" s="19">
        <v>43613</v>
      </c>
      <c r="B419" s="20">
        <v>15</v>
      </c>
      <c r="C419" s="17">
        <v>1.9542999999999999</v>
      </c>
      <c r="D419" s="28">
        <f>VLOOKUP(A419,'[1]Gas Price'!$B$2:$C$216,2,FALSE)</f>
        <v>2.5249999999999999</v>
      </c>
      <c r="E419" s="12">
        <f t="shared" si="18"/>
        <v>0.773980198019802</v>
      </c>
      <c r="G419" s="19">
        <v>43613</v>
      </c>
      <c r="H419" s="20">
        <v>15</v>
      </c>
      <c r="I419" s="12">
        <f t="shared" si="19"/>
        <v>0.773980198019802</v>
      </c>
      <c r="K419" s="18"/>
      <c r="L419" s="18"/>
      <c r="M419" s="19">
        <v>43613</v>
      </c>
      <c r="N419" s="11" t="str">
        <f t="shared" si="20"/>
        <v/>
      </c>
    </row>
    <row r="420" spans="1:14" x14ac:dyDescent="0.35">
      <c r="A420" s="19">
        <v>43613</v>
      </c>
      <c r="B420" s="20">
        <v>16</v>
      </c>
      <c r="C420" s="17">
        <v>1.6204000000000001</v>
      </c>
      <c r="D420" s="28">
        <f>VLOOKUP(A420,'[1]Gas Price'!$B$2:$C$216,2,FALSE)</f>
        <v>2.5249999999999999</v>
      </c>
      <c r="E420" s="12">
        <f t="shared" si="18"/>
        <v>0.64174257425742576</v>
      </c>
      <c r="G420" s="19">
        <v>43613</v>
      </c>
      <c r="H420" s="20">
        <v>16</v>
      </c>
      <c r="I420" s="12">
        <f t="shared" si="19"/>
        <v>0.64174257425742576</v>
      </c>
      <c r="K420" s="18"/>
      <c r="L420" s="18"/>
      <c r="M420" s="19">
        <v>43613</v>
      </c>
      <c r="N420" s="11" t="str">
        <f t="shared" si="20"/>
        <v/>
      </c>
    </row>
    <row r="421" spans="1:14" x14ac:dyDescent="0.35">
      <c r="A421" s="19">
        <v>43613</v>
      </c>
      <c r="B421" s="20">
        <v>17</v>
      </c>
      <c r="C421" s="17">
        <v>-1.03E-2</v>
      </c>
      <c r="D421" s="28">
        <f>VLOOKUP(A421,'[1]Gas Price'!$B$2:$C$216,2,FALSE)</f>
        <v>2.5249999999999999</v>
      </c>
      <c r="E421" s="12">
        <f t="shared" si="18"/>
        <v>-4.0792079207920794E-3</v>
      </c>
      <c r="G421" s="19">
        <v>43613</v>
      </c>
      <c r="H421" s="20">
        <v>17</v>
      </c>
      <c r="I421" s="12">
        <f t="shared" si="19"/>
        <v>-4.0792079207920794E-3</v>
      </c>
      <c r="K421" s="18"/>
      <c r="L421" s="18"/>
      <c r="M421" s="19">
        <v>43613</v>
      </c>
      <c r="N421" s="11" t="str">
        <f t="shared" si="20"/>
        <v/>
      </c>
    </row>
    <row r="422" spans="1:14" x14ac:dyDescent="0.35">
      <c r="A422" s="19">
        <v>43613</v>
      </c>
      <c r="B422" s="20">
        <v>18</v>
      </c>
      <c r="C422" s="17">
        <v>2.1798000000000002</v>
      </c>
      <c r="D422" s="28">
        <f>VLOOKUP(A422,'[1]Gas Price'!$B$2:$C$216,2,FALSE)</f>
        <v>2.5249999999999999</v>
      </c>
      <c r="E422" s="12">
        <f t="shared" si="18"/>
        <v>0.86328712871287139</v>
      </c>
      <c r="G422" s="19">
        <v>43613</v>
      </c>
      <c r="H422" s="20">
        <v>18</v>
      </c>
      <c r="I422" s="12">
        <f t="shared" si="19"/>
        <v>0.86328712871287139</v>
      </c>
      <c r="K422" s="18"/>
      <c r="L422" s="18"/>
      <c r="M422" s="19">
        <v>43613</v>
      </c>
      <c r="N422" s="11" t="str">
        <f t="shared" si="20"/>
        <v/>
      </c>
    </row>
    <row r="423" spans="1:14" x14ac:dyDescent="0.35">
      <c r="A423" s="19">
        <v>43613</v>
      </c>
      <c r="B423" s="20">
        <v>19</v>
      </c>
      <c r="C423" s="17">
        <v>12.550700000000001</v>
      </c>
      <c r="D423" s="28">
        <f>VLOOKUP(A423,'[1]Gas Price'!$B$2:$C$216,2,FALSE)</f>
        <v>2.5249999999999999</v>
      </c>
      <c r="E423" s="12">
        <f t="shared" si="18"/>
        <v>4.970574257425743</v>
      </c>
      <c r="G423" s="19">
        <v>43613</v>
      </c>
      <c r="H423" s="20">
        <v>19</v>
      </c>
      <c r="I423" s="12">
        <f t="shared" si="19"/>
        <v>4.970574257425743</v>
      </c>
      <c r="K423" s="18"/>
      <c r="L423" s="18"/>
      <c r="M423" s="19">
        <v>43613</v>
      </c>
      <c r="N423" s="11" t="str">
        <f t="shared" si="20"/>
        <v/>
      </c>
    </row>
    <row r="424" spans="1:14" x14ac:dyDescent="0.35">
      <c r="A424" s="19">
        <v>43613</v>
      </c>
      <c r="B424" s="20">
        <v>20</v>
      </c>
      <c r="C424" s="17">
        <v>26.6784</v>
      </c>
      <c r="D424" s="28">
        <f>VLOOKUP(A424,'[1]Gas Price'!$B$2:$C$216,2,FALSE)</f>
        <v>2.5249999999999999</v>
      </c>
      <c r="E424" s="12">
        <f t="shared" si="18"/>
        <v>10.56570297029703</v>
      </c>
      <c r="G424" s="19">
        <v>43613</v>
      </c>
      <c r="H424" s="20">
        <v>20</v>
      </c>
      <c r="I424" s="12">
        <f t="shared" si="19"/>
        <v>10.56570297029703</v>
      </c>
      <c r="K424" s="18"/>
      <c r="L424" s="18"/>
      <c r="M424" s="19">
        <v>43613</v>
      </c>
      <c r="N424" s="11" t="str">
        <f t="shared" si="20"/>
        <v/>
      </c>
    </row>
    <row r="425" spans="1:14" x14ac:dyDescent="0.35">
      <c r="A425" s="19">
        <v>43613</v>
      </c>
      <c r="B425" s="20">
        <v>21</v>
      </c>
      <c r="C425" s="17">
        <v>41.282200000000003</v>
      </c>
      <c r="D425" s="28">
        <f>VLOOKUP(A425,'[1]Gas Price'!$B$2:$C$216,2,FALSE)</f>
        <v>2.5249999999999999</v>
      </c>
      <c r="E425" s="12">
        <f t="shared" si="18"/>
        <v>16.349386138613863</v>
      </c>
      <c r="G425" s="19">
        <v>43613</v>
      </c>
      <c r="H425" s="20">
        <v>21</v>
      </c>
      <c r="I425" s="12">
        <f t="shared" si="19"/>
        <v>16.349386138613863</v>
      </c>
      <c r="K425" s="18"/>
      <c r="L425" s="18"/>
      <c r="M425" s="19">
        <v>43613</v>
      </c>
      <c r="N425" s="11" t="str">
        <f t="shared" si="20"/>
        <v/>
      </c>
    </row>
    <row r="426" spans="1:14" x14ac:dyDescent="0.35">
      <c r="A426" s="19">
        <v>43614</v>
      </c>
      <c r="B426" s="20">
        <v>13</v>
      </c>
      <c r="C426" s="17">
        <v>4.4821999999999997</v>
      </c>
      <c r="D426" s="28">
        <f>VLOOKUP(A426,'[1]Gas Price'!$B$2:$C$216,2,FALSE)</f>
        <v>2.4950000000000001</v>
      </c>
      <c r="E426" s="12">
        <f t="shared" si="18"/>
        <v>1.7964729458917834</v>
      </c>
      <c r="G426" s="19">
        <v>43614</v>
      </c>
      <c r="H426" s="20">
        <v>13</v>
      </c>
      <c r="I426" s="12">
        <f t="shared" si="19"/>
        <v>1.7964729458917834</v>
      </c>
      <c r="J426" s="18">
        <f>MAX(AVERAGE(I426:I427),AVERAGE(I427:I428),AVERAGE(I428:I429),AVERAGE(I429:I430),AVERAGE(I430:I431),AVERAGE(I431:I432),AVERAGE(I432:I433),AVERAGE(I433:I434))</f>
        <v>21.54877755511022</v>
      </c>
      <c r="K426" s="18">
        <f>MAX(AVERAGE(I426:I428),AVERAGE(I427:I429),AVERAGE(I428:I430),AVERAGE(I429:I431),AVERAGE(I430:I432),AVERAGE(I431:I433),AVERAGE(I432:I434))</f>
        <v>18.280360721442886</v>
      </c>
      <c r="L426" s="18">
        <f>MAX(AVERAGE(I426:I429),AVERAGE(I427:I430),AVERAGE(I428:I431),AVERAGE(I429:I432),AVERAGE(I430:I433),AVERAGE(I431:I434))</f>
        <v>15.35307615230461</v>
      </c>
      <c r="M426" s="19">
        <v>43614</v>
      </c>
      <c r="N426" s="11" t="str">
        <f t="shared" si="20"/>
        <v/>
      </c>
    </row>
    <row r="427" spans="1:14" x14ac:dyDescent="0.35">
      <c r="A427" s="19">
        <v>43614</v>
      </c>
      <c r="B427" s="20">
        <v>14</v>
      </c>
      <c r="C427" s="17">
        <v>8.0033999999999992</v>
      </c>
      <c r="D427" s="28">
        <f>VLOOKUP(A427,'[1]Gas Price'!$B$2:$C$216,2,FALSE)</f>
        <v>2.4950000000000001</v>
      </c>
      <c r="E427" s="12">
        <f t="shared" si="18"/>
        <v>3.2077755511022041</v>
      </c>
      <c r="G427" s="19">
        <v>43614</v>
      </c>
      <c r="H427" s="20">
        <v>14</v>
      </c>
      <c r="I427" s="12">
        <f t="shared" si="19"/>
        <v>3.2077755511022041</v>
      </c>
      <c r="K427" s="18"/>
      <c r="L427" s="18"/>
      <c r="M427" s="19">
        <v>43614</v>
      </c>
      <c r="N427" s="11" t="str">
        <f t="shared" si="20"/>
        <v/>
      </c>
    </row>
    <row r="428" spans="1:14" x14ac:dyDescent="0.35">
      <c r="A428" s="19">
        <v>43614</v>
      </c>
      <c r="B428" s="20">
        <v>15</v>
      </c>
      <c r="C428" s="17">
        <v>10.321</v>
      </c>
      <c r="D428" s="28">
        <f>VLOOKUP(A428,'[1]Gas Price'!$B$2:$C$216,2,FALSE)</f>
        <v>2.4950000000000001</v>
      </c>
      <c r="E428" s="12">
        <f t="shared" si="18"/>
        <v>4.1366733466933869</v>
      </c>
      <c r="G428" s="19">
        <v>43614</v>
      </c>
      <c r="H428" s="20">
        <v>15</v>
      </c>
      <c r="I428" s="12">
        <f t="shared" si="19"/>
        <v>4.1366733466933869</v>
      </c>
      <c r="K428" s="18"/>
      <c r="L428" s="18"/>
      <c r="M428" s="19">
        <v>43614</v>
      </c>
      <c r="N428" s="11" t="str">
        <f t="shared" si="20"/>
        <v/>
      </c>
    </row>
    <row r="429" spans="1:14" x14ac:dyDescent="0.35">
      <c r="A429" s="19">
        <v>43614</v>
      </c>
      <c r="B429" s="20">
        <v>16</v>
      </c>
      <c r="C429" s="17">
        <v>11.021100000000001</v>
      </c>
      <c r="D429" s="28">
        <f>VLOOKUP(A429,'[1]Gas Price'!$B$2:$C$216,2,FALSE)</f>
        <v>2.4950000000000001</v>
      </c>
      <c r="E429" s="12">
        <f t="shared" si="18"/>
        <v>4.4172745490981962</v>
      </c>
      <c r="G429" s="19">
        <v>43614</v>
      </c>
      <c r="H429" s="20">
        <v>16</v>
      </c>
      <c r="I429" s="12">
        <f t="shared" si="19"/>
        <v>4.4172745490981962</v>
      </c>
      <c r="K429" s="18"/>
      <c r="L429" s="18"/>
      <c r="M429" s="19">
        <v>43614</v>
      </c>
      <c r="N429" s="11" t="str">
        <f t="shared" si="20"/>
        <v/>
      </c>
    </row>
    <row r="430" spans="1:14" x14ac:dyDescent="0.35">
      <c r="A430" s="19">
        <v>43614</v>
      </c>
      <c r="B430" s="20">
        <v>17</v>
      </c>
      <c r="C430" s="17">
        <v>11.576000000000001</v>
      </c>
      <c r="D430" s="28">
        <f>VLOOKUP(A430,'[1]Gas Price'!$B$2:$C$216,2,FALSE)</f>
        <v>2.4950000000000001</v>
      </c>
      <c r="E430" s="12">
        <f t="shared" si="18"/>
        <v>4.6396793587174345</v>
      </c>
      <c r="G430" s="19">
        <v>43614</v>
      </c>
      <c r="H430" s="20">
        <v>17</v>
      </c>
      <c r="I430" s="12">
        <f t="shared" si="19"/>
        <v>4.6396793587174345</v>
      </c>
      <c r="K430" s="18"/>
      <c r="L430" s="18"/>
      <c r="M430" s="19">
        <v>43614</v>
      </c>
      <c r="N430" s="11" t="str">
        <f t="shared" si="20"/>
        <v/>
      </c>
    </row>
    <row r="431" spans="1:14" x14ac:dyDescent="0.35">
      <c r="A431" s="19">
        <v>43614</v>
      </c>
      <c r="B431" s="20">
        <v>18</v>
      </c>
      <c r="C431" s="17">
        <v>16.395199999999999</v>
      </c>
      <c r="D431" s="28">
        <f>VLOOKUP(A431,'[1]Gas Price'!$B$2:$C$216,2,FALSE)</f>
        <v>2.4950000000000001</v>
      </c>
      <c r="E431" s="12">
        <f t="shared" si="18"/>
        <v>6.5712224448897789</v>
      </c>
      <c r="G431" s="19">
        <v>43614</v>
      </c>
      <c r="H431" s="20">
        <v>18</v>
      </c>
      <c r="I431" s="12">
        <f t="shared" si="19"/>
        <v>6.5712224448897789</v>
      </c>
      <c r="K431" s="18"/>
      <c r="L431" s="18"/>
      <c r="M431" s="19">
        <v>43614</v>
      </c>
      <c r="N431" s="11" t="str">
        <f t="shared" si="20"/>
        <v/>
      </c>
    </row>
    <row r="432" spans="1:14" x14ac:dyDescent="0.35">
      <c r="A432" s="19">
        <v>43614</v>
      </c>
      <c r="B432" s="20">
        <v>19</v>
      </c>
      <c r="C432" s="17">
        <v>29.3001</v>
      </c>
      <c r="D432" s="28">
        <f>VLOOKUP(A432,'[1]Gas Price'!$B$2:$C$216,2,FALSE)</f>
        <v>2.4950000000000001</v>
      </c>
      <c r="E432" s="12">
        <f t="shared" si="18"/>
        <v>11.743527054108217</v>
      </c>
      <c r="G432" s="19">
        <v>43614</v>
      </c>
      <c r="H432" s="20">
        <v>19</v>
      </c>
      <c r="I432" s="12">
        <f t="shared" si="19"/>
        <v>11.743527054108217</v>
      </c>
      <c r="K432" s="18"/>
      <c r="L432" s="18"/>
      <c r="M432" s="19">
        <v>43614</v>
      </c>
      <c r="N432" s="11" t="str">
        <f t="shared" si="20"/>
        <v/>
      </c>
    </row>
    <row r="433" spans="1:14" x14ac:dyDescent="0.35">
      <c r="A433" s="19">
        <v>43614</v>
      </c>
      <c r="B433" s="20">
        <v>20</v>
      </c>
      <c r="C433" s="17">
        <v>47.635399999999997</v>
      </c>
      <c r="D433" s="28">
        <f>VLOOKUP(A433,'[1]Gas Price'!$B$2:$C$216,2,FALSE)</f>
        <v>2.4950000000000001</v>
      </c>
      <c r="E433" s="12">
        <f t="shared" si="18"/>
        <v>19.092344689378756</v>
      </c>
      <c r="G433" s="19">
        <v>43614</v>
      </c>
      <c r="H433" s="20">
        <v>20</v>
      </c>
      <c r="I433" s="12">
        <f t="shared" si="19"/>
        <v>19.092344689378756</v>
      </c>
      <c r="K433" s="18"/>
      <c r="L433" s="18"/>
      <c r="M433" s="19">
        <v>43614</v>
      </c>
      <c r="N433" s="11" t="str">
        <f t="shared" si="20"/>
        <v/>
      </c>
    </row>
    <row r="434" spans="1:14" x14ac:dyDescent="0.35">
      <c r="A434" s="19">
        <v>43614</v>
      </c>
      <c r="B434" s="20">
        <v>21</v>
      </c>
      <c r="C434" s="17">
        <v>59.893000000000001</v>
      </c>
      <c r="D434" s="28">
        <f>VLOOKUP(A434,'[1]Gas Price'!$B$2:$C$216,2,FALSE)</f>
        <v>2.4950000000000001</v>
      </c>
      <c r="E434" s="12">
        <f t="shared" si="18"/>
        <v>24.005210420841681</v>
      </c>
      <c r="G434" s="19">
        <v>43614</v>
      </c>
      <c r="H434" s="20">
        <v>21</v>
      </c>
      <c r="I434" s="12">
        <f t="shared" si="19"/>
        <v>24.005210420841681</v>
      </c>
      <c r="K434" s="18"/>
      <c r="L434" s="18"/>
      <c r="M434" s="19">
        <v>43614</v>
      </c>
      <c r="N434" s="11" t="str">
        <f t="shared" si="20"/>
        <v/>
      </c>
    </row>
    <row r="435" spans="1:14" x14ac:dyDescent="0.35">
      <c r="A435" s="19">
        <v>43615</v>
      </c>
      <c r="B435" s="20">
        <v>13</v>
      </c>
      <c r="C435" s="17">
        <v>9.9733999999999998</v>
      </c>
      <c r="D435" s="28">
        <f>VLOOKUP(A435,'[1]Gas Price'!$B$2:$C$216,2,FALSE)</f>
        <v>2.4300000000000002</v>
      </c>
      <c r="E435" s="12">
        <f t="shared" si="18"/>
        <v>4.1042798353909458</v>
      </c>
      <c r="G435" s="19">
        <v>43615</v>
      </c>
      <c r="H435" s="20">
        <v>13</v>
      </c>
      <c r="I435" s="12">
        <f t="shared" si="19"/>
        <v>4.1042798353909458</v>
      </c>
      <c r="J435" s="18">
        <f>MAX(AVERAGE(I435:I436),AVERAGE(I436:I437),AVERAGE(I437:I438),AVERAGE(I438:I439),AVERAGE(I439:I440),AVERAGE(I440:I441),AVERAGE(I441:I442),AVERAGE(I442:I443))</f>
        <v>23.538930041152263</v>
      </c>
      <c r="K435" s="18">
        <f>MAX(AVERAGE(I435:I437),AVERAGE(I436:I438),AVERAGE(I437:I439),AVERAGE(I438:I440),AVERAGE(I439:I441),AVERAGE(I440:I442),AVERAGE(I441:I443))</f>
        <v>20.448449931412892</v>
      </c>
      <c r="L435" s="18">
        <f>MAX(AVERAGE(I435:I438),AVERAGE(I436:I439),AVERAGE(I437:I440),AVERAGE(I438:I441),AVERAGE(I439:I442),AVERAGE(I440:I443))</f>
        <v>17.468539094650204</v>
      </c>
      <c r="M435" s="19">
        <v>43615</v>
      </c>
      <c r="N435" s="11" t="str">
        <f t="shared" si="20"/>
        <v/>
      </c>
    </row>
    <row r="436" spans="1:14" x14ac:dyDescent="0.35">
      <c r="A436" s="19">
        <v>43615</v>
      </c>
      <c r="B436" s="20">
        <v>14</v>
      </c>
      <c r="C436" s="17">
        <v>11.7639</v>
      </c>
      <c r="D436" s="28">
        <f>VLOOKUP(A436,'[1]Gas Price'!$B$2:$C$216,2,FALSE)</f>
        <v>2.4300000000000002</v>
      </c>
      <c r="E436" s="12">
        <f t="shared" si="18"/>
        <v>4.8411111111111103</v>
      </c>
      <c r="G436" s="19">
        <v>43615</v>
      </c>
      <c r="H436" s="20">
        <v>14</v>
      </c>
      <c r="I436" s="12">
        <f t="shared" si="19"/>
        <v>4.8411111111111103</v>
      </c>
      <c r="K436" s="18"/>
      <c r="L436" s="18"/>
      <c r="M436" s="19">
        <v>43615</v>
      </c>
      <c r="N436" s="11" t="str">
        <f t="shared" si="20"/>
        <v/>
      </c>
    </row>
    <row r="437" spans="1:14" x14ac:dyDescent="0.35">
      <c r="A437" s="19">
        <v>43615</v>
      </c>
      <c r="B437" s="20">
        <v>15</v>
      </c>
      <c r="C437" s="17">
        <v>12.700200000000001</v>
      </c>
      <c r="D437" s="28">
        <f>VLOOKUP(A437,'[1]Gas Price'!$B$2:$C$216,2,FALSE)</f>
        <v>2.4300000000000002</v>
      </c>
      <c r="E437" s="12">
        <f t="shared" si="18"/>
        <v>5.2264197530864198</v>
      </c>
      <c r="G437" s="19">
        <v>43615</v>
      </c>
      <c r="H437" s="20">
        <v>15</v>
      </c>
      <c r="I437" s="12">
        <f t="shared" si="19"/>
        <v>5.2264197530864198</v>
      </c>
      <c r="K437" s="18"/>
      <c r="L437" s="18"/>
      <c r="M437" s="19">
        <v>43615</v>
      </c>
      <c r="N437" s="11" t="str">
        <f t="shared" si="20"/>
        <v/>
      </c>
    </row>
    <row r="438" spans="1:14" x14ac:dyDescent="0.35">
      <c r="A438" s="19">
        <v>43615</v>
      </c>
      <c r="B438" s="20">
        <v>16</v>
      </c>
      <c r="C438" s="17">
        <v>14.244899999999999</v>
      </c>
      <c r="D438" s="28">
        <f>VLOOKUP(A438,'[1]Gas Price'!$B$2:$C$216,2,FALSE)</f>
        <v>2.4300000000000002</v>
      </c>
      <c r="E438" s="12">
        <f t="shared" si="18"/>
        <v>5.8620987654320977</v>
      </c>
      <c r="G438" s="19">
        <v>43615</v>
      </c>
      <c r="H438" s="20">
        <v>16</v>
      </c>
      <c r="I438" s="12">
        <f t="shared" si="19"/>
        <v>5.8620987654320977</v>
      </c>
      <c r="K438" s="18"/>
      <c r="L438" s="18"/>
      <c r="M438" s="19">
        <v>43615</v>
      </c>
      <c r="N438" s="11" t="str">
        <f t="shared" si="20"/>
        <v/>
      </c>
    </row>
    <row r="439" spans="1:14" x14ac:dyDescent="0.35">
      <c r="A439" s="19">
        <v>43615</v>
      </c>
      <c r="B439" s="20">
        <v>17</v>
      </c>
      <c r="C439" s="17">
        <v>16.626000000000001</v>
      </c>
      <c r="D439" s="28">
        <f>VLOOKUP(A439,'[1]Gas Price'!$B$2:$C$216,2,FALSE)</f>
        <v>2.4300000000000002</v>
      </c>
      <c r="E439" s="12">
        <f t="shared" si="18"/>
        <v>6.8419753086419757</v>
      </c>
      <c r="G439" s="19">
        <v>43615</v>
      </c>
      <c r="H439" s="20">
        <v>17</v>
      </c>
      <c r="I439" s="12">
        <f t="shared" si="19"/>
        <v>6.8419753086419757</v>
      </c>
      <c r="K439" s="18"/>
      <c r="L439" s="18"/>
      <c r="M439" s="19">
        <v>43615</v>
      </c>
      <c r="N439" s="11" t="str">
        <f t="shared" si="20"/>
        <v/>
      </c>
    </row>
    <row r="440" spans="1:14" x14ac:dyDescent="0.35">
      <c r="A440" s="19">
        <v>43615</v>
      </c>
      <c r="B440" s="20">
        <v>18</v>
      </c>
      <c r="C440" s="17">
        <v>20.725000000000001</v>
      </c>
      <c r="D440" s="28">
        <f>VLOOKUP(A440,'[1]Gas Price'!$B$2:$C$216,2,FALSE)</f>
        <v>2.4300000000000002</v>
      </c>
      <c r="E440" s="12">
        <f t="shared" si="18"/>
        <v>8.5288065843621403</v>
      </c>
      <c r="G440" s="19">
        <v>43615</v>
      </c>
      <c r="H440" s="20">
        <v>18</v>
      </c>
      <c r="I440" s="12">
        <f t="shared" si="19"/>
        <v>8.5288065843621403</v>
      </c>
      <c r="K440" s="18"/>
      <c r="L440" s="18"/>
      <c r="M440" s="19">
        <v>43615</v>
      </c>
      <c r="N440" s="11" t="str">
        <f t="shared" si="20"/>
        <v/>
      </c>
    </row>
    <row r="441" spans="1:14" x14ac:dyDescent="0.35">
      <c r="A441" s="19">
        <v>43615</v>
      </c>
      <c r="B441" s="20">
        <v>19</v>
      </c>
      <c r="C441" s="17">
        <v>34.67</v>
      </c>
      <c r="D441" s="28">
        <f>VLOOKUP(A441,'[1]Gas Price'!$B$2:$C$216,2,FALSE)</f>
        <v>2.4300000000000002</v>
      </c>
      <c r="E441" s="12">
        <f t="shared" si="18"/>
        <v>14.267489711934155</v>
      </c>
      <c r="G441" s="19">
        <v>43615</v>
      </c>
      <c r="H441" s="20">
        <v>19</v>
      </c>
      <c r="I441" s="12">
        <f t="shared" si="19"/>
        <v>14.267489711934155</v>
      </c>
      <c r="K441" s="18"/>
      <c r="L441" s="18"/>
      <c r="M441" s="19">
        <v>43615</v>
      </c>
      <c r="N441" s="11" t="str">
        <f t="shared" si="20"/>
        <v/>
      </c>
    </row>
    <row r="442" spans="1:14" x14ac:dyDescent="0.35">
      <c r="A442" s="19">
        <v>43615</v>
      </c>
      <c r="B442" s="20">
        <v>20</v>
      </c>
      <c r="C442" s="17">
        <v>50.735700000000001</v>
      </c>
      <c r="D442" s="28">
        <f>VLOOKUP(A442,'[1]Gas Price'!$B$2:$C$216,2,FALSE)</f>
        <v>2.4300000000000002</v>
      </c>
      <c r="E442" s="12">
        <f t="shared" si="18"/>
        <v>20.878888888888888</v>
      </c>
      <c r="G442" s="19">
        <v>43615</v>
      </c>
      <c r="H442" s="20">
        <v>20</v>
      </c>
      <c r="I442" s="12">
        <f t="shared" si="19"/>
        <v>20.878888888888888</v>
      </c>
      <c r="K442" s="18"/>
      <c r="L442" s="18"/>
      <c r="M442" s="19">
        <v>43615</v>
      </c>
      <c r="N442" s="11" t="str">
        <f t="shared" si="20"/>
        <v/>
      </c>
    </row>
    <row r="443" spans="1:14" x14ac:dyDescent="0.35">
      <c r="A443" s="19">
        <v>43615</v>
      </c>
      <c r="B443" s="20">
        <v>21</v>
      </c>
      <c r="C443" s="17">
        <v>63.663499999999999</v>
      </c>
      <c r="D443" s="28">
        <f>VLOOKUP(A443,'[1]Gas Price'!$B$2:$C$216,2,FALSE)</f>
        <v>2.4300000000000002</v>
      </c>
      <c r="E443" s="12">
        <f t="shared" si="18"/>
        <v>26.198971193415638</v>
      </c>
      <c r="G443" s="19">
        <v>43615</v>
      </c>
      <c r="H443" s="20">
        <v>21</v>
      </c>
      <c r="I443" s="12">
        <f t="shared" si="19"/>
        <v>26.198971193415638</v>
      </c>
      <c r="K443" s="18"/>
      <c r="L443" s="18"/>
      <c r="M443" s="19">
        <v>43615</v>
      </c>
      <c r="N443" s="11" t="str">
        <f t="shared" si="20"/>
        <v/>
      </c>
    </row>
    <row r="444" spans="1:14" x14ac:dyDescent="0.35">
      <c r="A444" s="19">
        <v>43616</v>
      </c>
      <c r="B444" s="20">
        <v>13</v>
      </c>
      <c r="C444" s="17">
        <v>11.4948</v>
      </c>
      <c r="D444" s="28">
        <f>VLOOKUP(A444,'[1]Gas Price'!$B$2:$C$216,2,FALSE)</f>
        <v>3.0449999999999999</v>
      </c>
      <c r="E444" s="12">
        <f t="shared" si="18"/>
        <v>3.7749753694581281</v>
      </c>
      <c r="G444" s="19">
        <v>43616</v>
      </c>
      <c r="H444" s="20">
        <v>13</v>
      </c>
      <c r="I444" s="12">
        <f t="shared" si="19"/>
        <v>3.7749753694581281</v>
      </c>
      <c r="J444" s="18">
        <f>MAX(AVERAGE(I444:I445),AVERAGE(I445:I446),AVERAGE(I446:I447),AVERAGE(I447:I448),AVERAGE(I448:I449),AVERAGE(I449:I450),AVERAGE(I450:I451),AVERAGE(I451:I452))</f>
        <v>17.842331691297208</v>
      </c>
      <c r="K444" s="18">
        <f>MAX(AVERAGE(I444:I446),AVERAGE(I445:I447),AVERAGE(I446:I448),AVERAGE(I447:I449),AVERAGE(I448:I450),AVERAGE(I449:I451),AVERAGE(I450:I452))</f>
        <v>15.885495347564314</v>
      </c>
      <c r="L444" s="18">
        <f>MAX(AVERAGE(I444:I447),AVERAGE(I445:I448),AVERAGE(I446:I449),AVERAGE(I447:I450),AVERAGE(I448:I451),AVERAGE(I449:I452))</f>
        <v>13.772339901477832</v>
      </c>
      <c r="M444" s="19">
        <v>43616</v>
      </c>
      <c r="N444" s="11" t="str">
        <f t="shared" si="20"/>
        <v/>
      </c>
    </row>
    <row r="445" spans="1:14" x14ac:dyDescent="0.35">
      <c r="A445" s="19">
        <v>43616</v>
      </c>
      <c r="B445" s="20">
        <v>14</v>
      </c>
      <c r="C445" s="17">
        <v>14.7386</v>
      </c>
      <c r="D445" s="28">
        <f>VLOOKUP(A445,'[1]Gas Price'!$B$2:$C$216,2,FALSE)</f>
        <v>3.0449999999999999</v>
      </c>
      <c r="E445" s="12">
        <f t="shared" si="18"/>
        <v>4.8402627257799669</v>
      </c>
      <c r="G445" s="19">
        <v>43616</v>
      </c>
      <c r="H445" s="20">
        <v>14</v>
      </c>
      <c r="I445" s="12">
        <f t="shared" si="19"/>
        <v>4.8402627257799669</v>
      </c>
      <c r="K445" s="18"/>
      <c r="L445" s="18"/>
      <c r="M445" s="19">
        <v>43616</v>
      </c>
      <c r="N445" s="11" t="str">
        <f t="shared" si="20"/>
        <v/>
      </c>
    </row>
    <row r="446" spans="1:14" x14ac:dyDescent="0.35">
      <c r="A446" s="19">
        <v>43616</v>
      </c>
      <c r="B446" s="20">
        <v>15</v>
      </c>
      <c r="C446" s="17">
        <v>13.383100000000001</v>
      </c>
      <c r="D446" s="28">
        <f>VLOOKUP(A446,'[1]Gas Price'!$B$2:$C$216,2,FALSE)</f>
        <v>3.0449999999999999</v>
      </c>
      <c r="E446" s="12">
        <f t="shared" si="18"/>
        <v>4.3951067323481121</v>
      </c>
      <c r="G446" s="19">
        <v>43616</v>
      </c>
      <c r="H446" s="20">
        <v>15</v>
      </c>
      <c r="I446" s="12">
        <f t="shared" si="19"/>
        <v>4.3951067323481121</v>
      </c>
      <c r="K446" s="18"/>
      <c r="L446" s="18"/>
      <c r="M446" s="19">
        <v>43616</v>
      </c>
      <c r="N446" s="11" t="str">
        <f t="shared" si="20"/>
        <v/>
      </c>
    </row>
    <row r="447" spans="1:14" x14ac:dyDescent="0.35">
      <c r="A447" s="19">
        <v>43616</v>
      </c>
      <c r="B447" s="20">
        <v>16</v>
      </c>
      <c r="C447" s="17">
        <v>15.037599999999999</v>
      </c>
      <c r="D447" s="28">
        <f>VLOOKUP(A447,'[1]Gas Price'!$B$2:$C$216,2,FALSE)</f>
        <v>3.0449999999999999</v>
      </c>
      <c r="E447" s="12">
        <f t="shared" si="18"/>
        <v>4.9384564860426927</v>
      </c>
      <c r="G447" s="19">
        <v>43616</v>
      </c>
      <c r="H447" s="20">
        <v>16</v>
      </c>
      <c r="I447" s="12">
        <f t="shared" si="19"/>
        <v>4.9384564860426927</v>
      </c>
      <c r="K447" s="18"/>
      <c r="L447" s="18"/>
      <c r="M447" s="19">
        <v>43616</v>
      </c>
      <c r="N447" s="11" t="str">
        <f t="shared" si="20"/>
        <v/>
      </c>
    </row>
    <row r="448" spans="1:14" x14ac:dyDescent="0.35">
      <c r="A448" s="19">
        <v>43616</v>
      </c>
      <c r="B448" s="20">
        <v>17</v>
      </c>
      <c r="C448" s="17">
        <v>15.2493</v>
      </c>
      <c r="D448" s="28">
        <f>VLOOKUP(A448,'[1]Gas Price'!$B$2:$C$216,2,FALSE)</f>
        <v>3.0449999999999999</v>
      </c>
      <c r="E448" s="12">
        <f t="shared" si="18"/>
        <v>5.0079802955665027</v>
      </c>
      <c r="G448" s="19">
        <v>43616</v>
      </c>
      <c r="H448" s="20">
        <v>17</v>
      </c>
      <c r="I448" s="12">
        <f t="shared" si="19"/>
        <v>5.0079802955665027</v>
      </c>
      <c r="K448" s="18"/>
      <c r="L448" s="18"/>
      <c r="M448" s="19">
        <v>43616</v>
      </c>
      <c r="N448" s="11" t="str">
        <f t="shared" si="20"/>
        <v/>
      </c>
    </row>
    <row r="449" spans="1:14" x14ac:dyDescent="0.35">
      <c r="A449" s="19">
        <v>43616</v>
      </c>
      <c r="B449" s="20">
        <v>18</v>
      </c>
      <c r="C449" s="17">
        <v>22.633099999999999</v>
      </c>
      <c r="D449" s="28">
        <f>VLOOKUP(A449,'[1]Gas Price'!$B$2:$C$216,2,FALSE)</f>
        <v>3.0449999999999999</v>
      </c>
      <c r="E449" s="12">
        <f t="shared" si="18"/>
        <v>7.4328735632183909</v>
      </c>
      <c r="G449" s="19">
        <v>43616</v>
      </c>
      <c r="H449" s="20">
        <v>18</v>
      </c>
      <c r="I449" s="12">
        <f t="shared" si="19"/>
        <v>7.4328735632183909</v>
      </c>
      <c r="K449" s="18"/>
      <c r="L449" s="18"/>
      <c r="M449" s="19">
        <v>43616</v>
      </c>
      <c r="N449" s="11" t="str">
        <f t="shared" si="20"/>
        <v/>
      </c>
    </row>
    <row r="450" spans="1:14" x14ac:dyDescent="0.35">
      <c r="A450" s="19">
        <v>43616</v>
      </c>
      <c r="B450" s="20">
        <v>19</v>
      </c>
      <c r="C450" s="17">
        <v>36.4542</v>
      </c>
      <c r="D450" s="28">
        <f>VLOOKUP(A450,'[1]Gas Price'!$B$2:$C$216,2,FALSE)</f>
        <v>3.0449999999999999</v>
      </c>
      <c r="E450" s="12">
        <f t="shared" si="18"/>
        <v>11.971822660098523</v>
      </c>
      <c r="G450" s="19">
        <v>43616</v>
      </c>
      <c r="H450" s="20">
        <v>19</v>
      </c>
      <c r="I450" s="12">
        <f t="shared" si="19"/>
        <v>11.971822660098523</v>
      </c>
      <c r="K450" s="18"/>
      <c r="L450" s="18"/>
      <c r="M450" s="19">
        <v>43616</v>
      </c>
      <c r="N450" s="11" t="str">
        <f t="shared" si="20"/>
        <v/>
      </c>
    </row>
    <row r="451" spans="1:14" x14ac:dyDescent="0.35">
      <c r="A451" s="19">
        <v>43616</v>
      </c>
      <c r="B451" s="20">
        <v>20</v>
      </c>
      <c r="C451" s="17">
        <v>49.822099999999999</v>
      </c>
      <c r="D451" s="28">
        <f>VLOOKUP(A451,'[1]Gas Price'!$B$2:$C$216,2,FALSE)</f>
        <v>3.0449999999999999</v>
      </c>
      <c r="E451" s="12">
        <f t="shared" ref="E451:E514" si="21">C451/D451</f>
        <v>16.361937602627258</v>
      </c>
      <c r="G451" s="19">
        <v>43616</v>
      </c>
      <c r="H451" s="20">
        <v>20</v>
      </c>
      <c r="I451" s="12">
        <f t="shared" ref="I451:I514" si="22">E451</f>
        <v>16.361937602627258</v>
      </c>
      <c r="K451" s="18"/>
      <c r="L451" s="18"/>
      <c r="M451" s="19">
        <v>43616</v>
      </c>
      <c r="N451" s="11" t="str">
        <f t="shared" ref="N451:N514" si="23">IF(L451="","",IF(OR(L451&gt;=35,K451&gt;=35,J451&gt;=35),M451,""))</f>
        <v/>
      </c>
    </row>
    <row r="452" spans="1:14" x14ac:dyDescent="0.35">
      <c r="A452" s="19">
        <v>43616</v>
      </c>
      <c r="B452" s="20">
        <v>21</v>
      </c>
      <c r="C452" s="17">
        <v>58.837699999999998</v>
      </c>
      <c r="D452" s="28">
        <f>VLOOKUP(A452,'[1]Gas Price'!$B$2:$C$216,2,FALSE)</f>
        <v>3.0449999999999999</v>
      </c>
      <c r="E452" s="12">
        <f t="shared" si="21"/>
        <v>19.322725779967158</v>
      </c>
      <c r="G452" s="19">
        <v>43616</v>
      </c>
      <c r="H452" s="20">
        <v>21</v>
      </c>
      <c r="I452" s="12">
        <f t="shared" si="22"/>
        <v>19.322725779967158</v>
      </c>
      <c r="K452" s="18"/>
      <c r="L452" s="18"/>
      <c r="M452" s="19">
        <v>43616</v>
      </c>
      <c r="N452" s="11" t="str">
        <f t="shared" si="23"/>
        <v/>
      </c>
    </row>
    <row r="453" spans="1:14" x14ac:dyDescent="0.35">
      <c r="A453" s="19">
        <v>43617</v>
      </c>
      <c r="B453" s="20">
        <v>13</v>
      </c>
      <c r="C453" s="17">
        <v>3.1198000000000001</v>
      </c>
      <c r="D453" s="28">
        <f>VLOOKUP(A453,'[1]Gas Price'!$B$2:$C$216,2,FALSE)</f>
        <v>3.0449999999999999</v>
      </c>
      <c r="E453" s="12">
        <f t="shared" si="21"/>
        <v>1.0245648604269295</v>
      </c>
      <c r="G453" s="19">
        <v>43617</v>
      </c>
      <c r="H453" s="20">
        <v>13</v>
      </c>
      <c r="I453" s="12">
        <f t="shared" si="22"/>
        <v>1.0245648604269295</v>
      </c>
      <c r="J453" s="18">
        <f>MAX(AVERAGE(I453:I454),AVERAGE(I454:I455),AVERAGE(I455:I456),AVERAGE(I456:I457),AVERAGE(I457:I458),AVERAGE(I458:I459),AVERAGE(I459:I460),AVERAGE(I460:I461))</f>
        <v>15.550607553366174</v>
      </c>
      <c r="K453" s="18">
        <f>MAX(AVERAGE(I453:I455),AVERAGE(I454:I456),AVERAGE(I455:I457),AVERAGE(I456:I458),AVERAGE(I457:I459),AVERAGE(I458:I460),AVERAGE(I459:I461))</f>
        <v>13.345363984674329</v>
      </c>
      <c r="L453" s="18">
        <f>MAX(AVERAGE(I453:I456),AVERAGE(I454:I457),AVERAGE(I455:I458),AVERAGE(I456:I459),AVERAGE(I457:I460),AVERAGE(I458:I461))</f>
        <v>11.46258620689655</v>
      </c>
      <c r="M453" s="19">
        <v>43617</v>
      </c>
      <c r="N453" s="11" t="str">
        <f t="shared" si="23"/>
        <v/>
      </c>
    </row>
    <row r="454" spans="1:14" x14ac:dyDescent="0.35">
      <c r="A454" s="19">
        <v>43617</v>
      </c>
      <c r="B454" s="20">
        <v>14</v>
      </c>
      <c r="C454" s="17">
        <v>3.7839999999999998</v>
      </c>
      <c r="D454" s="28">
        <f>VLOOKUP(A454,'[1]Gas Price'!$B$2:$C$216,2,FALSE)</f>
        <v>3.0449999999999999</v>
      </c>
      <c r="E454" s="12">
        <f t="shared" si="21"/>
        <v>1.2426929392446633</v>
      </c>
      <c r="G454" s="19">
        <v>43617</v>
      </c>
      <c r="H454" s="20">
        <v>14</v>
      </c>
      <c r="I454" s="12">
        <f t="shared" si="22"/>
        <v>1.2426929392446633</v>
      </c>
      <c r="K454" s="18"/>
      <c r="L454" s="18"/>
      <c r="M454" s="19">
        <v>43617</v>
      </c>
      <c r="N454" s="11" t="str">
        <f t="shared" si="23"/>
        <v/>
      </c>
    </row>
    <row r="455" spans="1:14" x14ac:dyDescent="0.35">
      <c r="A455" s="19">
        <v>43617</v>
      </c>
      <c r="B455" s="20">
        <v>15</v>
      </c>
      <c r="C455" s="17">
        <v>8.2209000000000003</v>
      </c>
      <c r="D455" s="28">
        <f>VLOOKUP(A455,'[1]Gas Price'!$B$2:$C$216,2,FALSE)</f>
        <v>3.0449999999999999</v>
      </c>
      <c r="E455" s="12">
        <f t="shared" si="21"/>
        <v>2.6998029556650249</v>
      </c>
      <c r="G455" s="19">
        <v>43617</v>
      </c>
      <c r="H455" s="20">
        <v>15</v>
      </c>
      <c r="I455" s="12">
        <f t="shared" si="22"/>
        <v>2.6998029556650249</v>
      </c>
      <c r="K455" s="18"/>
      <c r="L455" s="18"/>
      <c r="M455" s="19">
        <v>43617</v>
      </c>
      <c r="N455" s="11" t="str">
        <f t="shared" si="23"/>
        <v/>
      </c>
    </row>
    <row r="456" spans="1:14" x14ac:dyDescent="0.35">
      <c r="A456" s="19">
        <v>43617</v>
      </c>
      <c r="B456" s="20">
        <v>16</v>
      </c>
      <c r="C456" s="17">
        <v>14.049799999999999</v>
      </c>
      <c r="D456" s="28">
        <f>VLOOKUP(A456,'[1]Gas Price'!$B$2:$C$216,2,FALSE)</f>
        <v>3.0449999999999999</v>
      </c>
      <c r="E456" s="12">
        <f t="shared" si="21"/>
        <v>4.614055829228243</v>
      </c>
      <c r="G456" s="19">
        <v>43617</v>
      </c>
      <c r="H456" s="20">
        <v>16</v>
      </c>
      <c r="I456" s="12">
        <f t="shared" si="22"/>
        <v>4.614055829228243</v>
      </c>
      <c r="K456" s="18"/>
      <c r="L456" s="18"/>
      <c r="M456" s="19">
        <v>43617</v>
      </c>
      <c r="N456" s="11" t="str">
        <f t="shared" si="23"/>
        <v/>
      </c>
    </row>
    <row r="457" spans="1:14" x14ac:dyDescent="0.35">
      <c r="A457" s="19">
        <v>43617</v>
      </c>
      <c r="B457" s="20">
        <v>17</v>
      </c>
      <c r="C457" s="17">
        <v>11.900399999999999</v>
      </c>
      <c r="D457" s="28">
        <f>VLOOKUP(A457,'[1]Gas Price'!$B$2:$C$216,2,FALSE)</f>
        <v>3.0449999999999999</v>
      </c>
      <c r="E457" s="12">
        <f t="shared" si="21"/>
        <v>3.9081773399014779</v>
      </c>
      <c r="G457" s="19">
        <v>43617</v>
      </c>
      <c r="H457" s="20">
        <v>17</v>
      </c>
      <c r="I457" s="12">
        <f t="shared" si="22"/>
        <v>3.9081773399014779</v>
      </c>
      <c r="K457" s="18"/>
      <c r="L457" s="18"/>
      <c r="M457" s="19">
        <v>43617</v>
      </c>
      <c r="N457" s="11" t="str">
        <f t="shared" si="23"/>
        <v/>
      </c>
    </row>
    <row r="458" spans="1:14" x14ac:dyDescent="0.35">
      <c r="A458" s="19">
        <v>43617</v>
      </c>
      <c r="B458" s="20">
        <v>18</v>
      </c>
      <c r="C458" s="17">
        <v>17.7044</v>
      </c>
      <c r="D458" s="28">
        <f>VLOOKUP(A458,'[1]Gas Price'!$B$2:$C$216,2,FALSE)</f>
        <v>3.0449999999999999</v>
      </c>
      <c r="E458" s="12">
        <f t="shared" si="21"/>
        <v>5.8142528735632188</v>
      </c>
      <c r="G458" s="19">
        <v>43617</v>
      </c>
      <c r="H458" s="20">
        <v>18</v>
      </c>
      <c r="I458" s="12">
        <f t="shared" si="22"/>
        <v>5.8142528735632188</v>
      </c>
      <c r="K458" s="18"/>
      <c r="L458" s="18"/>
      <c r="M458" s="19">
        <v>43617</v>
      </c>
      <c r="N458" s="11" t="str">
        <f t="shared" si="23"/>
        <v/>
      </c>
    </row>
    <row r="459" spans="1:14" x14ac:dyDescent="0.35">
      <c r="A459" s="19">
        <v>43617</v>
      </c>
      <c r="B459" s="20">
        <v>19</v>
      </c>
      <c r="C459" s="17">
        <v>27.206700000000001</v>
      </c>
      <c r="D459" s="28">
        <f>VLOOKUP(A459,'[1]Gas Price'!$B$2:$C$216,2,FALSE)</f>
        <v>3.0449999999999999</v>
      </c>
      <c r="E459" s="12">
        <f t="shared" si="21"/>
        <v>8.9348768472906404</v>
      </c>
      <c r="G459" s="19">
        <v>43617</v>
      </c>
      <c r="H459" s="20">
        <v>19</v>
      </c>
      <c r="I459" s="12">
        <f t="shared" si="22"/>
        <v>8.9348768472906404</v>
      </c>
      <c r="K459" s="18"/>
      <c r="L459" s="18"/>
      <c r="M459" s="19">
        <v>43617</v>
      </c>
      <c r="N459" s="11" t="str">
        <f t="shared" si="23"/>
        <v/>
      </c>
    </row>
    <row r="460" spans="1:14" x14ac:dyDescent="0.35">
      <c r="A460" s="19">
        <v>43617</v>
      </c>
      <c r="B460" s="20">
        <v>20</v>
      </c>
      <c r="C460" s="17">
        <v>43.158999999999999</v>
      </c>
      <c r="D460" s="28">
        <f>VLOOKUP(A460,'[1]Gas Price'!$B$2:$C$216,2,FALSE)</f>
        <v>3.0449999999999999</v>
      </c>
      <c r="E460" s="12">
        <f t="shared" si="21"/>
        <v>14.173727422003283</v>
      </c>
      <c r="G460" s="19">
        <v>43617</v>
      </c>
      <c r="H460" s="20">
        <v>20</v>
      </c>
      <c r="I460" s="12">
        <f t="shared" si="22"/>
        <v>14.173727422003283</v>
      </c>
      <c r="K460" s="18"/>
      <c r="L460" s="18"/>
      <c r="M460" s="19">
        <v>43617</v>
      </c>
      <c r="N460" s="11" t="str">
        <f t="shared" si="23"/>
        <v/>
      </c>
    </row>
    <row r="461" spans="1:14" x14ac:dyDescent="0.35">
      <c r="A461" s="19">
        <v>43617</v>
      </c>
      <c r="B461" s="20">
        <v>21</v>
      </c>
      <c r="C461" s="17">
        <v>51.544199999999996</v>
      </c>
      <c r="D461" s="28">
        <f>VLOOKUP(A461,'[1]Gas Price'!$B$2:$C$216,2,FALSE)</f>
        <v>3.0449999999999999</v>
      </c>
      <c r="E461" s="12">
        <f t="shared" si="21"/>
        <v>16.927487684729062</v>
      </c>
      <c r="G461" s="19">
        <v>43617</v>
      </c>
      <c r="H461" s="20">
        <v>21</v>
      </c>
      <c r="I461" s="12">
        <f t="shared" si="22"/>
        <v>16.927487684729062</v>
      </c>
      <c r="K461" s="18"/>
      <c r="L461" s="18"/>
      <c r="M461" s="19">
        <v>43617</v>
      </c>
      <c r="N461" s="11" t="str">
        <f t="shared" si="23"/>
        <v/>
      </c>
    </row>
    <row r="462" spans="1:14" x14ac:dyDescent="0.35">
      <c r="A462" s="19">
        <v>43618</v>
      </c>
      <c r="B462" s="20">
        <v>13</v>
      </c>
      <c r="C462" s="17">
        <v>-1.03E-2</v>
      </c>
      <c r="D462" s="28">
        <f>VLOOKUP(A462,'[1]Gas Price'!$B$2:$C$216,2,FALSE)</f>
        <v>3.0449999999999999</v>
      </c>
      <c r="E462" s="12">
        <f t="shared" si="21"/>
        <v>-3.3825944170771758E-3</v>
      </c>
      <c r="G462" s="19">
        <v>43618</v>
      </c>
      <c r="H462" s="20">
        <v>13</v>
      </c>
      <c r="I462" s="12">
        <f t="shared" si="22"/>
        <v>-3.3825944170771758E-3</v>
      </c>
      <c r="J462" s="18">
        <f>MAX(AVERAGE(I462:I463),AVERAGE(I463:I464),AVERAGE(I464:I465),AVERAGE(I465:I466),AVERAGE(I466:I467),AVERAGE(I467:I468),AVERAGE(I468:I469),AVERAGE(I469:I470))</f>
        <v>14.613645320197044</v>
      </c>
      <c r="K462" s="18">
        <f>MAX(AVERAGE(I462:I464),AVERAGE(I463:I465),AVERAGE(I464:I466),AVERAGE(I465:I467),AVERAGE(I466:I468),AVERAGE(I467:I469),AVERAGE(I468:I470))</f>
        <v>12.690487137383689</v>
      </c>
      <c r="L462" s="18">
        <f>MAX(AVERAGE(I462:I465),AVERAGE(I463:I466),AVERAGE(I464:I467),AVERAGE(I465:I468),AVERAGE(I466:I469),AVERAGE(I467:I470))</f>
        <v>10.45072249589491</v>
      </c>
      <c r="M462" s="19">
        <v>43618</v>
      </c>
      <c r="N462" s="11" t="str">
        <f t="shared" si="23"/>
        <v/>
      </c>
    </row>
    <row r="463" spans="1:14" x14ac:dyDescent="0.35">
      <c r="A463" s="19">
        <v>43618</v>
      </c>
      <c r="B463" s="20">
        <v>14</v>
      </c>
      <c r="C463" s="17">
        <v>0</v>
      </c>
      <c r="D463" s="28">
        <f>VLOOKUP(A463,'[1]Gas Price'!$B$2:$C$216,2,FALSE)</f>
        <v>3.0449999999999999</v>
      </c>
      <c r="E463" s="12">
        <f t="shared" si="21"/>
        <v>0</v>
      </c>
      <c r="G463" s="19">
        <v>43618</v>
      </c>
      <c r="H463" s="20">
        <v>14</v>
      </c>
      <c r="I463" s="12">
        <f t="shared" si="22"/>
        <v>0</v>
      </c>
      <c r="K463" s="18"/>
      <c r="L463" s="18"/>
      <c r="M463" s="19">
        <v>43618</v>
      </c>
      <c r="N463" s="11" t="str">
        <f t="shared" si="23"/>
        <v/>
      </c>
    </row>
    <row r="464" spans="1:14" x14ac:dyDescent="0.35">
      <c r="A464" s="19">
        <v>43618</v>
      </c>
      <c r="B464" s="20">
        <v>15</v>
      </c>
      <c r="C464" s="17">
        <v>0.56859999999999999</v>
      </c>
      <c r="D464" s="28">
        <f>VLOOKUP(A464,'[1]Gas Price'!$B$2:$C$216,2,FALSE)</f>
        <v>3.0449999999999999</v>
      </c>
      <c r="E464" s="12">
        <f t="shared" si="21"/>
        <v>0.18673234811165845</v>
      </c>
      <c r="G464" s="19">
        <v>43618</v>
      </c>
      <c r="H464" s="20">
        <v>15</v>
      </c>
      <c r="I464" s="12">
        <f t="shared" si="22"/>
        <v>0.18673234811165845</v>
      </c>
      <c r="K464" s="18"/>
      <c r="L464" s="18"/>
      <c r="M464" s="19">
        <v>43618</v>
      </c>
      <c r="N464" s="11" t="str">
        <f t="shared" si="23"/>
        <v/>
      </c>
    </row>
    <row r="465" spans="1:14" x14ac:dyDescent="0.35">
      <c r="A465" s="19">
        <v>43618</v>
      </c>
      <c r="B465" s="20">
        <v>16</v>
      </c>
      <c r="C465" s="17">
        <v>3.7078000000000002</v>
      </c>
      <c r="D465" s="28">
        <f>VLOOKUP(A465,'[1]Gas Price'!$B$2:$C$216,2,FALSE)</f>
        <v>3.0449999999999999</v>
      </c>
      <c r="E465" s="12">
        <f t="shared" si="21"/>
        <v>1.2176683087027915</v>
      </c>
      <c r="G465" s="19">
        <v>43618</v>
      </c>
      <c r="H465" s="20">
        <v>16</v>
      </c>
      <c r="I465" s="12">
        <f t="shared" si="22"/>
        <v>1.2176683087027915</v>
      </c>
      <c r="K465" s="18"/>
      <c r="L465" s="18"/>
      <c r="M465" s="19">
        <v>43618</v>
      </c>
      <c r="N465" s="11" t="str">
        <f t="shared" si="23"/>
        <v/>
      </c>
    </row>
    <row r="466" spans="1:14" x14ac:dyDescent="0.35">
      <c r="A466" s="19">
        <v>43618</v>
      </c>
      <c r="B466" s="20">
        <v>17</v>
      </c>
      <c r="C466" s="17">
        <v>6.7938000000000001</v>
      </c>
      <c r="D466" s="28">
        <f>VLOOKUP(A466,'[1]Gas Price'!$B$2:$C$216,2,FALSE)</f>
        <v>3.0449999999999999</v>
      </c>
      <c r="E466" s="12">
        <f t="shared" si="21"/>
        <v>2.2311330049261087</v>
      </c>
      <c r="G466" s="19">
        <v>43618</v>
      </c>
      <c r="H466" s="20">
        <v>17</v>
      </c>
      <c r="I466" s="12">
        <f t="shared" si="22"/>
        <v>2.2311330049261087</v>
      </c>
      <c r="K466" s="18"/>
      <c r="L466" s="18"/>
      <c r="M466" s="19">
        <v>43618</v>
      </c>
      <c r="N466" s="11" t="str">
        <f t="shared" si="23"/>
        <v/>
      </c>
    </row>
    <row r="467" spans="1:14" x14ac:dyDescent="0.35">
      <c r="A467" s="19">
        <v>43618</v>
      </c>
      <c r="B467" s="20">
        <v>18</v>
      </c>
      <c r="C467" s="17">
        <v>11.3622</v>
      </c>
      <c r="D467" s="28">
        <f>VLOOKUP(A467,'[1]Gas Price'!$B$2:$C$216,2,FALSE)</f>
        <v>3.0449999999999999</v>
      </c>
      <c r="E467" s="12">
        <f t="shared" si="21"/>
        <v>3.7314285714285713</v>
      </c>
      <c r="G467" s="19">
        <v>43618</v>
      </c>
      <c r="H467" s="20">
        <v>18</v>
      </c>
      <c r="I467" s="12">
        <f t="shared" si="22"/>
        <v>3.7314285714285713</v>
      </c>
      <c r="K467" s="18"/>
      <c r="L467" s="18"/>
      <c r="M467" s="19">
        <v>43618</v>
      </c>
      <c r="N467" s="11" t="str">
        <f t="shared" si="23"/>
        <v/>
      </c>
    </row>
    <row r="468" spans="1:14" x14ac:dyDescent="0.35">
      <c r="A468" s="19">
        <v>43618</v>
      </c>
      <c r="B468" s="20">
        <v>19</v>
      </c>
      <c r="C468" s="17">
        <v>26.930499999999999</v>
      </c>
      <c r="D468" s="28">
        <f>VLOOKUP(A468,'[1]Gas Price'!$B$2:$C$216,2,FALSE)</f>
        <v>3.0449999999999999</v>
      </c>
      <c r="E468" s="12">
        <f t="shared" si="21"/>
        <v>8.8441707717569784</v>
      </c>
      <c r="G468" s="19">
        <v>43618</v>
      </c>
      <c r="H468" s="20">
        <v>19</v>
      </c>
      <c r="I468" s="12">
        <f t="shared" si="22"/>
        <v>8.8441707717569784</v>
      </c>
      <c r="K468" s="18"/>
      <c r="L468" s="18"/>
      <c r="M468" s="19">
        <v>43618</v>
      </c>
      <c r="N468" s="11" t="str">
        <f t="shared" si="23"/>
        <v/>
      </c>
    </row>
    <row r="469" spans="1:14" x14ac:dyDescent="0.35">
      <c r="A469" s="19">
        <v>43618</v>
      </c>
      <c r="B469" s="20">
        <v>20</v>
      </c>
      <c r="C469" s="17">
        <v>41.279499999999999</v>
      </c>
      <c r="D469" s="28">
        <f>VLOOKUP(A469,'[1]Gas Price'!$B$2:$C$216,2,FALSE)</f>
        <v>3.0449999999999999</v>
      </c>
      <c r="E469" s="12">
        <f t="shared" si="21"/>
        <v>13.556486042692939</v>
      </c>
      <c r="G469" s="19">
        <v>43618</v>
      </c>
      <c r="H469" s="20">
        <v>20</v>
      </c>
      <c r="I469" s="12">
        <f t="shared" si="22"/>
        <v>13.556486042692939</v>
      </c>
      <c r="K469" s="18"/>
      <c r="L469" s="18"/>
      <c r="M469" s="19">
        <v>43618</v>
      </c>
      <c r="N469" s="11" t="str">
        <f t="shared" si="23"/>
        <v/>
      </c>
    </row>
    <row r="470" spans="1:14" x14ac:dyDescent="0.35">
      <c r="A470" s="19">
        <v>43618</v>
      </c>
      <c r="B470" s="20">
        <v>21</v>
      </c>
      <c r="C470" s="17">
        <v>47.717599999999997</v>
      </c>
      <c r="D470" s="28">
        <f>VLOOKUP(A470,'[1]Gas Price'!$B$2:$C$216,2,FALSE)</f>
        <v>3.0449999999999999</v>
      </c>
      <c r="E470" s="12">
        <f t="shared" si="21"/>
        <v>15.670804597701149</v>
      </c>
      <c r="G470" s="19">
        <v>43618</v>
      </c>
      <c r="H470" s="20">
        <v>21</v>
      </c>
      <c r="I470" s="12">
        <f t="shared" si="22"/>
        <v>15.670804597701149</v>
      </c>
      <c r="K470" s="18"/>
      <c r="L470" s="18"/>
      <c r="M470" s="19">
        <v>43618</v>
      </c>
      <c r="N470" s="11" t="str">
        <f t="shared" si="23"/>
        <v/>
      </c>
    </row>
    <row r="471" spans="1:14" x14ac:dyDescent="0.35">
      <c r="A471" s="19">
        <v>43619</v>
      </c>
      <c r="B471" s="20">
        <v>13</v>
      </c>
      <c r="C471" s="17">
        <v>11.3874</v>
      </c>
      <c r="D471" s="28">
        <f>VLOOKUP(A471,'[1]Gas Price'!$B$2:$C$216,2,FALSE)</f>
        <v>2.63</v>
      </c>
      <c r="E471" s="12">
        <f t="shared" si="21"/>
        <v>4.3298098859315592</v>
      </c>
      <c r="G471" s="19">
        <v>43619</v>
      </c>
      <c r="H471" s="20">
        <v>13</v>
      </c>
      <c r="I471" s="12">
        <f t="shared" si="22"/>
        <v>4.3298098859315592</v>
      </c>
      <c r="J471" s="18">
        <f>MAX(AVERAGE(I471:I472),AVERAGE(I472:I473),AVERAGE(I473:I474),AVERAGE(I474:I475),AVERAGE(I475:I476),AVERAGE(I476:I477),AVERAGE(I477:I478),AVERAGE(I478:I479))</f>
        <v>21.59832699619772</v>
      </c>
      <c r="K471" s="18">
        <f>MAX(AVERAGE(I471:I473),AVERAGE(I472:I474),AVERAGE(I473:I475),AVERAGE(I474:I476),AVERAGE(I475:I477),AVERAGE(I476:I478),AVERAGE(I477:I479))</f>
        <v>19.065754119138148</v>
      </c>
      <c r="L471" s="18">
        <f>MAX(AVERAGE(I471:I474),AVERAGE(I472:I475),AVERAGE(I473:I476),AVERAGE(I474:I477),AVERAGE(I475:I478),AVERAGE(I476:I479))</f>
        <v>16.630104562737642</v>
      </c>
      <c r="M471" s="19">
        <v>43619</v>
      </c>
      <c r="N471" s="11" t="str">
        <f t="shared" si="23"/>
        <v/>
      </c>
    </row>
    <row r="472" spans="1:14" x14ac:dyDescent="0.35">
      <c r="A472" s="19">
        <v>43619</v>
      </c>
      <c r="B472" s="20">
        <v>14</v>
      </c>
      <c r="C472" s="17">
        <v>15.273199999999999</v>
      </c>
      <c r="D472" s="28">
        <f>VLOOKUP(A472,'[1]Gas Price'!$B$2:$C$216,2,FALSE)</f>
        <v>2.63</v>
      </c>
      <c r="E472" s="12">
        <f t="shared" si="21"/>
        <v>5.8073003802281367</v>
      </c>
      <c r="G472" s="19">
        <v>43619</v>
      </c>
      <c r="H472" s="20">
        <v>14</v>
      </c>
      <c r="I472" s="12">
        <f t="shared" si="22"/>
        <v>5.8073003802281367</v>
      </c>
      <c r="K472" s="18"/>
      <c r="L472" s="18"/>
      <c r="M472" s="19">
        <v>43619</v>
      </c>
      <c r="N472" s="11" t="str">
        <f t="shared" si="23"/>
        <v/>
      </c>
    </row>
    <row r="473" spans="1:14" x14ac:dyDescent="0.35">
      <c r="A473" s="19">
        <v>43619</v>
      </c>
      <c r="B473" s="20">
        <v>15</v>
      </c>
      <c r="C473" s="17">
        <v>17.359400000000001</v>
      </c>
      <c r="D473" s="28">
        <f>VLOOKUP(A473,'[1]Gas Price'!$B$2:$C$216,2,FALSE)</f>
        <v>2.63</v>
      </c>
      <c r="E473" s="12">
        <f t="shared" si="21"/>
        <v>6.6005323193916352</v>
      </c>
      <c r="G473" s="19">
        <v>43619</v>
      </c>
      <c r="H473" s="20">
        <v>15</v>
      </c>
      <c r="I473" s="12">
        <f t="shared" si="22"/>
        <v>6.6005323193916352</v>
      </c>
      <c r="K473" s="18"/>
      <c r="L473" s="18"/>
      <c r="M473" s="19">
        <v>43619</v>
      </c>
      <c r="N473" s="11" t="str">
        <f t="shared" si="23"/>
        <v/>
      </c>
    </row>
    <row r="474" spans="1:14" x14ac:dyDescent="0.35">
      <c r="A474" s="19">
        <v>43619</v>
      </c>
      <c r="B474" s="20">
        <v>16</v>
      </c>
      <c r="C474" s="17">
        <v>18.513500000000001</v>
      </c>
      <c r="D474" s="28">
        <f>VLOOKUP(A474,'[1]Gas Price'!$B$2:$C$216,2,FALSE)</f>
        <v>2.63</v>
      </c>
      <c r="E474" s="12">
        <f t="shared" si="21"/>
        <v>7.039353612167301</v>
      </c>
      <c r="G474" s="19">
        <v>43619</v>
      </c>
      <c r="H474" s="20">
        <v>16</v>
      </c>
      <c r="I474" s="12">
        <f t="shared" si="22"/>
        <v>7.039353612167301</v>
      </c>
      <c r="K474" s="18"/>
      <c r="L474" s="18"/>
      <c r="M474" s="19">
        <v>43619</v>
      </c>
      <c r="N474" s="11" t="str">
        <f t="shared" si="23"/>
        <v/>
      </c>
    </row>
    <row r="475" spans="1:14" x14ac:dyDescent="0.35">
      <c r="A475" s="19">
        <v>43619</v>
      </c>
      <c r="B475" s="20">
        <v>17</v>
      </c>
      <c r="C475" s="17">
        <v>18.113900000000001</v>
      </c>
      <c r="D475" s="28">
        <f>VLOOKUP(A475,'[1]Gas Price'!$B$2:$C$216,2,FALSE)</f>
        <v>2.63</v>
      </c>
      <c r="E475" s="12">
        <f t="shared" si="21"/>
        <v>6.8874144486692019</v>
      </c>
      <c r="G475" s="19">
        <v>43619</v>
      </c>
      <c r="H475" s="20">
        <v>17</v>
      </c>
      <c r="I475" s="12">
        <f t="shared" si="22"/>
        <v>6.8874144486692019</v>
      </c>
      <c r="K475" s="18"/>
      <c r="L475" s="18"/>
      <c r="M475" s="19">
        <v>43619</v>
      </c>
      <c r="N475" s="11" t="str">
        <f t="shared" si="23"/>
        <v/>
      </c>
    </row>
    <row r="476" spans="1:14" x14ac:dyDescent="0.35">
      <c r="A476" s="19">
        <v>43619</v>
      </c>
      <c r="B476" s="20">
        <v>18</v>
      </c>
      <c r="C476" s="17">
        <v>24.5199</v>
      </c>
      <c r="D476" s="28">
        <f>VLOOKUP(A476,'[1]Gas Price'!$B$2:$C$216,2,FALSE)</f>
        <v>2.63</v>
      </c>
      <c r="E476" s="12">
        <f t="shared" si="21"/>
        <v>9.3231558935361214</v>
      </c>
      <c r="G476" s="19">
        <v>43619</v>
      </c>
      <c r="H476" s="20">
        <v>18</v>
      </c>
      <c r="I476" s="12">
        <f t="shared" si="22"/>
        <v>9.3231558935361214</v>
      </c>
      <c r="K476" s="18"/>
      <c r="L476" s="18"/>
      <c r="M476" s="19">
        <v>43619</v>
      </c>
      <c r="N476" s="11" t="str">
        <f t="shared" si="23"/>
        <v/>
      </c>
    </row>
    <row r="477" spans="1:14" x14ac:dyDescent="0.35">
      <c r="A477" s="19">
        <v>43619</v>
      </c>
      <c r="B477" s="20">
        <v>19</v>
      </c>
      <c r="C477" s="17">
        <v>36.821599999999997</v>
      </c>
      <c r="D477" s="28">
        <f>VLOOKUP(A477,'[1]Gas Price'!$B$2:$C$216,2,FALSE)</f>
        <v>2.63</v>
      </c>
      <c r="E477" s="12">
        <f t="shared" si="21"/>
        <v>14.00060836501901</v>
      </c>
      <c r="G477" s="19">
        <v>43619</v>
      </c>
      <c r="H477" s="20">
        <v>19</v>
      </c>
      <c r="I477" s="12">
        <f t="shared" si="22"/>
        <v>14.00060836501901</v>
      </c>
      <c r="K477" s="18"/>
      <c r="L477" s="18"/>
      <c r="M477" s="19">
        <v>43619</v>
      </c>
      <c r="N477" s="11" t="str">
        <f t="shared" si="23"/>
        <v/>
      </c>
    </row>
    <row r="478" spans="1:14" x14ac:dyDescent="0.35">
      <c r="A478" s="19">
        <v>43619</v>
      </c>
      <c r="B478" s="20">
        <v>20</v>
      </c>
      <c r="C478" s="17">
        <v>56.582000000000001</v>
      </c>
      <c r="D478" s="28">
        <f>VLOOKUP(A478,'[1]Gas Price'!$B$2:$C$216,2,FALSE)</f>
        <v>2.63</v>
      </c>
      <c r="E478" s="12">
        <f t="shared" si="21"/>
        <v>21.514068441064641</v>
      </c>
      <c r="G478" s="19">
        <v>43619</v>
      </c>
      <c r="H478" s="20">
        <v>20</v>
      </c>
      <c r="I478" s="12">
        <f t="shared" si="22"/>
        <v>21.514068441064641</v>
      </c>
      <c r="K478" s="18"/>
      <c r="L478" s="18"/>
      <c r="M478" s="19">
        <v>43619</v>
      </c>
      <c r="N478" s="11" t="str">
        <f t="shared" si="23"/>
        <v/>
      </c>
    </row>
    <row r="479" spans="1:14" x14ac:dyDescent="0.35">
      <c r="A479" s="19">
        <v>43619</v>
      </c>
      <c r="B479" s="20">
        <v>21</v>
      </c>
      <c r="C479" s="17">
        <v>57.025199999999998</v>
      </c>
      <c r="D479" s="28">
        <f>VLOOKUP(A479,'[1]Gas Price'!$B$2:$C$216,2,FALSE)</f>
        <v>2.63</v>
      </c>
      <c r="E479" s="12">
        <f t="shared" si="21"/>
        <v>21.682585551330799</v>
      </c>
      <c r="G479" s="19">
        <v>43619</v>
      </c>
      <c r="H479" s="20">
        <v>21</v>
      </c>
      <c r="I479" s="12">
        <f t="shared" si="22"/>
        <v>21.682585551330799</v>
      </c>
      <c r="K479" s="18"/>
      <c r="L479" s="18"/>
      <c r="M479" s="19">
        <v>43619</v>
      </c>
      <c r="N479" s="11" t="str">
        <f t="shared" si="23"/>
        <v/>
      </c>
    </row>
    <row r="480" spans="1:14" x14ac:dyDescent="0.35">
      <c r="A480" s="19">
        <v>43620</v>
      </c>
      <c r="B480" s="20">
        <v>13</v>
      </c>
      <c r="C480" s="17">
        <v>15.099399999999999</v>
      </c>
      <c r="D480" s="28">
        <f>VLOOKUP(A480,'[1]Gas Price'!$B$2:$C$216,2,FALSE)</f>
        <v>2.8149999999999999</v>
      </c>
      <c r="E480" s="12">
        <f t="shared" si="21"/>
        <v>5.3639076376554176</v>
      </c>
      <c r="G480" s="19">
        <v>43620</v>
      </c>
      <c r="H480" s="20">
        <v>13</v>
      </c>
      <c r="I480" s="12">
        <f t="shared" si="22"/>
        <v>5.3639076376554176</v>
      </c>
      <c r="J480" s="18">
        <f>MAX(AVERAGE(I480:I481),AVERAGE(I481:I482),AVERAGE(I482:I483),AVERAGE(I483:I484),AVERAGE(I484:I485),AVERAGE(I485:I486),AVERAGE(I486:I487),AVERAGE(I487:I488))</f>
        <v>22.103605683836591</v>
      </c>
      <c r="K480" s="18">
        <f>MAX(AVERAGE(I480:I482),AVERAGE(I481:I483),AVERAGE(I482:I484),AVERAGE(I483:I485),AVERAGE(I484:I486),AVERAGE(I485:I487),AVERAGE(I486:I488))</f>
        <v>19.871557134399051</v>
      </c>
      <c r="L480" s="18">
        <f>MAX(AVERAGE(I480:I483),AVERAGE(I481:I484),AVERAGE(I482:I485),AVERAGE(I483:I486),AVERAGE(I484:I487),AVERAGE(I485:I488))</f>
        <v>17.493206039076377</v>
      </c>
      <c r="M480" s="19">
        <v>43620</v>
      </c>
      <c r="N480" s="11" t="str">
        <f t="shared" si="23"/>
        <v/>
      </c>
    </row>
    <row r="481" spans="1:14" x14ac:dyDescent="0.35">
      <c r="A481" s="19">
        <v>43620</v>
      </c>
      <c r="B481" s="20">
        <v>14</v>
      </c>
      <c r="C481" s="17">
        <v>19.1251</v>
      </c>
      <c r="D481" s="28">
        <f>VLOOKUP(A481,'[1]Gas Price'!$B$2:$C$216,2,FALSE)</f>
        <v>2.8149999999999999</v>
      </c>
      <c r="E481" s="12">
        <f t="shared" si="21"/>
        <v>6.7939964476021313</v>
      </c>
      <c r="G481" s="19">
        <v>43620</v>
      </c>
      <c r="H481" s="20">
        <v>14</v>
      </c>
      <c r="I481" s="12">
        <f t="shared" si="22"/>
        <v>6.7939964476021313</v>
      </c>
      <c r="K481" s="18"/>
      <c r="L481" s="18"/>
      <c r="M481" s="19">
        <v>43620</v>
      </c>
      <c r="N481" s="11" t="str">
        <f t="shared" si="23"/>
        <v/>
      </c>
    </row>
    <row r="482" spans="1:14" x14ac:dyDescent="0.35">
      <c r="A482" s="19">
        <v>43620</v>
      </c>
      <c r="B482" s="20">
        <v>15</v>
      </c>
      <c r="C482" s="17">
        <v>21.340199999999999</v>
      </c>
      <c r="D482" s="28">
        <f>VLOOKUP(A482,'[1]Gas Price'!$B$2:$C$216,2,FALSE)</f>
        <v>2.8149999999999999</v>
      </c>
      <c r="E482" s="12">
        <f t="shared" si="21"/>
        <v>7.5808880994671402</v>
      </c>
      <c r="G482" s="19">
        <v>43620</v>
      </c>
      <c r="H482" s="20">
        <v>15</v>
      </c>
      <c r="I482" s="12">
        <f t="shared" si="22"/>
        <v>7.5808880994671402</v>
      </c>
      <c r="K482" s="18"/>
      <c r="L482" s="18"/>
      <c r="M482" s="19">
        <v>43620</v>
      </c>
      <c r="N482" s="11" t="str">
        <f t="shared" si="23"/>
        <v/>
      </c>
    </row>
    <row r="483" spans="1:14" x14ac:dyDescent="0.35">
      <c r="A483" s="19">
        <v>43620</v>
      </c>
      <c r="B483" s="20">
        <v>16</v>
      </c>
      <c r="C483" s="17">
        <v>22.825099999999999</v>
      </c>
      <c r="D483" s="28">
        <f>VLOOKUP(A483,'[1]Gas Price'!$B$2:$C$216,2,FALSE)</f>
        <v>2.8149999999999999</v>
      </c>
      <c r="E483" s="12">
        <f t="shared" si="21"/>
        <v>8.1083836589698048</v>
      </c>
      <c r="G483" s="19">
        <v>43620</v>
      </c>
      <c r="H483" s="20">
        <v>16</v>
      </c>
      <c r="I483" s="12">
        <f t="shared" si="22"/>
        <v>8.1083836589698048</v>
      </c>
      <c r="K483" s="18"/>
      <c r="L483" s="18"/>
      <c r="M483" s="19">
        <v>43620</v>
      </c>
      <c r="N483" s="11" t="str">
        <f t="shared" si="23"/>
        <v/>
      </c>
    </row>
    <row r="484" spans="1:14" x14ac:dyDescent="0.35">
      <c r="A484" s="19">
        <v>43620</v>
      </c>
      <c r="B484" s="20">
        <v>17</v>
      </c>
      <c r="C484" s="17">
        <v>26.947700000000001</v>
      </c>
      <c r="D484" s="28">
        <f>VLOOKUP(A484,'[1]Gas Price'!$B$2:$C$216,2,FALSE)</f>
        <v>2.8149999999999999</v>
      </c>
      <c r="E484" s="12">
        <f t="shared" si="21"/>
        <v>9.5728952042628777</v>
      </c>
      <c r="G484" s="19">
        <v>43620</v>
      </c>
      <c r="H484" s="20">
        <v>17</v>
      </c>
      <c r="I484" s="12">
        <f t="shared" si="22"/>
        <v>9.5728952042628777</v>
      </c>
      <c r="K484" s="18"/>
      <c r="L484" s="18"/>
      <c r="M484" s="19">
        <v>43620</v>
      </c>
      <c r="N484" s="11" t="str">
        <f t="shared" si="23"/>
        <v/>
      </c>
    </row>
    <row r="485" spans="1:14" x14ac:dyDescent="0.35">
      <c r="A485" s="19">
        <v>43620</v>
      </c>
      <c r="B485" s="20">
        <v>18</v>
      </c>
      <c r="C485" s="17">
        <v>29.158200000000001</v>
      </c>
      <c r="D485" s="28">
        <f>VLOOKUP(A485,'[1]Gas Price'!$B$2:$C$216,2,FALSE)</f>
        <v>2.8149999999999999</v>
      </c>
      <c r="E485" s="12">
        <f t="shared" si="21"/>
        <v>10.358152753108349</v>
      </c>
      <c r="G485" s="19">
        <v>43620</v>
      </c>
      <c r="H485" s="20">
        <v>18</v>
      </c>
      <c r="I485" s="12">
        <f t="shared" si="22"/>
        <v>10.358152753108349</v>
      </c>
      <c r="K485" s="18"/>
      <c r="L485" s="18"/>
      <c r="M485" s="19">
        <v>43620</v>
      </c>
      <c r="N485" s="11" t="str">
        <f t="shared" si="23"/>
        <v/>
      </c>
    </row>
    <row r="486" spans="1:14" x14ac:dyDescent="0.35">
      <c r="A486" s="19">
        <v>43620</v>
      </c>
      <c r="B486" s="20">
        <v>19</v>
      </c>
      <c r="C486" s="17">
        <v>43.372</v>
      </c>
      <c r="D486" s="28">
        <f>VLOOKUP(A486,'[1]Gas Price'!$B$2:$C$216,2,FALSE)</f>
        <v>2.8149999999999999</v>
      </c>
      <c r="E486" s="12">
        <f t="shared" si="21"/>
        <v>15.407460035523979</v>
      </c>
      <c r="G486" s="19">
        <v>43620</v>
      </c>
      <c r="H486" s="20">
        <v>19</v>
      </c>
      <c r="I486" s="12">
        <f t="shared" si="22"/>
        <v>15.407460035523979</v>
      </c>
      <c r="K486" s="18"/>
      <c r="L486" s="18"/>
      <c r="M486" s="19">
        <v>43620</v>
      </c>
      <c r="N486" s="11" t="str">
        <f t="shared" si="23"/>
        <v/>
      </c>
    </row>
    <row r="487" spans="1:14" x14ac:dyDescent="0.35">
      <c r="A487" s="19">
        <v>43620</v>
      </c>
      <c r="B487" s="20">
        <v>20</v>
      </c>
      <c r="C487" s="17">
        <v>65.6631</v>
      </c>
      <c r="D487" s="28">
        <f>VLOOKUP(A487,'[1]Gas Price'!$B$2:$C$216,2,FALSE)</f>
        <v>2.8149999999999999</v>
      </c>
      <c r="E487" s="12">
        <f t="shared" si="21"/>
        <v>23.326145648312611</v>
      </c>
      <c r="G487" s="19">
        <v>43620</v>
      </c>
      <c r="H487" s="20">
        <v>20</v>
      </c>
      <c r="I487" s="12">
        <f t="shared" si="22"/>
        <v>23.326145648312611</v>
      </c>
      <c r="K487" s="18"/>
      <c r="L487" s="18"/>
      <c r="M487" s="19">
        <v>43620</v>
      </c>
      <c r="N487" s="11" t="str">
        <f t="shared" si="23"/>
        <v/>
      </c>
    </row>
    <row r="488" spans="1:14" x14ac:dyDescent="0.35">
      <c r="A488" s="19">
        <v>43620</v>
      </c>
      <c r="B488" s="20">
        <v>21</v>
      </c>
      <c r="C488" s="17">
        <v>58.780200000000001</v>
      </c>
      <c r="D488" s="28">
        <f>VLOOKUP(A488,'[1]Gas Price'!$B$2:$C$216,2,FALSE)</f>
        <v>2.8149999999999999</v>
      </c>
      <c r="E488" s="12">
        <f t="shared" si="21"/>
        <v>20.881065719360571</v>
      </c>
      <c r="G488" s="19">
        <v>43620</v>
      </c>
      <c r="H488" s="20">
        <v>21</v>
      </c>
      <c r="I488" s="12">
        <f t="shared" si="22"/>
        <v>20.881065719360571</v>
      </c>
      <c r="K488" s="18"/>
      <c r="L488" s="18"/>
      <c r="M488" s="19">
        <v>43620</v>
      </c>
      <c r="N488" s="11" t="str">
        <f t="shared" si="23"/>
        <v/>
      </c>
    </row>
    <row r="489" spans="1:14" x14ac:dyDescent="0.35">
      <c r="A489" s="19">
        <v>43621</v>
      </c>
      <c r="B489" s="20">
        <v>13</v>
      </c>
      <c r="C489" s="17">
        <v>19.763300000000001</v>
      </c>
      <c r="D489" s="28">
        <f>VLOOKUP(A489,'[1]Gas Price'!$B$2:$C$216,2,FALSE)</f>
        <v>3.05</v>
      </c>
      <c r="E489" s="12">
        <f t="shared" si="21"/>
        <v>6.4797704918032792</v>
      </c>
      <c r="G489" s="19">
        <v>43621</v>
      </c>
      <c r="H489" s="20">
        <v>13</v>
      </c>
      <c r="I489" s="12">
        <f t="shared" si="22"/>
        <v>6.4797704918032792</v>
      </c>
      <c r="J489" s="18">
        <f>MAX(AVERAGE(I489:I490),AVERAGE(I490:I491),AVERAGE(I491:I492),AVERAGE(I492:I493),AVERAGE(I493:I494),AVERAGE(I494:I495),AVERAGE(I495:I496),AVERAGE(I496:I497))</f>
        <v>19.412885245901641</v>
      </c>
      <c r="K489" s="18">
        <f>MAX(AVERAGE(I489:I491),AVERAGE(I490:I492),AVERAGE(I491:I493),AVERAGE(I492:I494),AVERAGE(I493:I495),AVERAGE(I494:I496),AVERAGE(I495:I497))</f>
        <v>17.787693989071041</v>
      </c>
      <c r="L489" s="18">
        <f>MAX(AVERAGE(I489:I492),AVERAGE(I490:I493),AVERAGE(I491:I494),AVERAGE(I492:I495),AVERAGE(I493:I496),AVERAGE(I494:I497))</f>
        <v>15.850590163934427</v>
      </c>
      <c r="M489" s="19">
        <v>43621</v>
      </c>
      <c r="N489" s="11" t="str">
        <f t="shared" si="23"/>
        <v/>
      </c>
    </row>
    <row r="490" spans="1:14" x14ac:dyDescent="0.35">
      <c r="A490" s="19">
        <v>43621</v>
      </c>
      <c r="B490" s="20">
        <v>14</v>
      </c>
      <c r="C490" s="17">
        <v>22.0335</v>
      </c>
      <c r="D490" s="28">
        <f>VLOOKUP(A490,'[1]Gas Price'!$B$2:$C$216,2,FALSE)</f>
        <v>3.05</v>
      </c>
      <c r="E490" s="12">
        <f t="shared" si="21"/>
        <v>7.2240983606557378</v>
      </c>
      <c r="G490" s="19">
        <v>43621</v>
      </c>
      <c r="H490" s="20">
        <v>14</v>
      </c>
      <c r="I490" s="12">
        <f t="shared" si="22"/>
        <v>7.2240983606557378</v>
      </c>
      <c r="K490" s="18"/>
      <c r="L490" s="18"/>
      <c r="M490" s="19">
        <v>43621</v>
      </c>
      <c r="N490" s="11" t="str">
        <f t="shared" si="23"/>
        <v/>
      </c>
    </row>
    <row r="491" spans="1:14" x14ac:dyDescent="0.35">
      <c r="A491" s="19">
        <v>43621</v>
      </c>
      <c r="B491" s="20">
        <v>15</v>
      </c>
      <c r="C491" s="17">
        <v>23.917100000000001</v>
      </c>
      <c r="D491" s="28">
        <f>VLOOKUP(A491,'[1]Gas Price'!$B$2:$C$216,2,FALSE)</f>
        <v>3.05</v>
      </c>
      <c r="E491" s="12">
        <f t="shared" si="21"/>
        <v>7.8416721311475417</v>
      </c>
      <c r="G491" s="19">
        <v>43621</v>
      </c>
      <c r="H491" s="20">
        <v>15</v>
      </c>
      <c r="I491" s="12">
        <f t="shared" si="22"/>
        <v>7.8416721311475417</v>
      </c>
      <c r="K491" s="18"/>
      <c r="L491" s="18"/>
      <c r="M491" s="19">
        <v>43621</v>
      </c>
      <c r="N491" s="11" t="str">
        <f t="shared" si="23"/>
        <v/>
      </c>
    </row>
    <row r="492" spans="1:14" x14ac:dyDescent="0.35">
      <c r="A492" s="19">
        <v>43621</v>
      </c>
      <c r="B492" s="20">
        <v>16</v>
      </c>
      <c r="C492" s="17">
        <v>25.421800000000001</v>
      </c>
      <c r="D492" s="28">
        <f>VLOOKUP(A492,'[1]Gas Price'!$B$2:$C$216,2,FALSE)</f>
        <v>3.05</v>
      </c>
      <c r="E492" s="12">
        <f t="shared" si="21"/>
        <v>8.3350163934426238</v>
      </c>
      <c r="G492" s="19">
        <v>43621</v>
      </c>
      <c r="H492" s="20">
        <v>16</v>
      </c>
      <c r="I492" s="12">
        <f t="shared" si="22"/>
        <v>8.3350163934426238</v>
      </c>
      <c r="K492" s="18"/>
      <c r="L492" s="18"/>
      <c r="M492" s="19">
        <v>43621</v>
      </c>
      <c r="N492" s="11" t="str">
        <f t="shared" si="23"/>
        <v/>
      </c>
    </row>
    <row r="493" spans="1:14" x14ac:dyDescent="0.35">
      <c r="A493" s="19">
        <v>43621</v>
      </c>
      <c r="B493" s="20">
        <v>17</v>
      </c>
      <c r="C493" s="17">
        <v>26.921199999999999</v>
      </c>
      <c r="D493" s="28">
        <f>VLOOKUP(A493,'[1]Gas Price'!$B$2:$C$216,2,FALSE)</f>
        <v>3.05</v>
      </c>
      <c r="E493" s="12">
        <f t="shared" si="21"/>
        <v>8.8266229508196723</v>
      </c>
      <c r="G493" s="19">
        <v>43621</v>
      </c>
      <c r="H493" s="20">
        <v>17</v>
      </c>
      <c r="I493" s="12">
        <f t="shared" si="22"/>
        <v>8.8266229508196723</v>
      </c>
      <c r="K493" s="18"/>
      <c r="L493" s="18"/>
      <c r="M493" s="19">
        <v>43621</v>
      </c>
      <c r="N493" s="11" t="str">
        <f t="shared" si="23"/>
        <v/>
      </c>
    </row>
    <row r="494" spans="1:14" x14ac:dyDescent="0.35">
      <c r="A494" s="19">
        <v>43621</v>
      </c>
      <c r="B494" s="20">
        <v>18</v>
      </c>
      <c r="C494" s="17">
        <v>30.619800000000001</v>
      </c>
      <c r="D494" s="28">
        <f>VLOOKUP(A494,'[1]Gas Price'!$B$2:$C$216,2,FALSE)</f>
        <v>3.05</v>
      </c>
      <c r="E494" s="12">
        <f t="shared" si="21"/>
        <v>10.039278688524591</v>
      </c>
      <c r="G494" s="19">
        <v>43621</v>
      </c>
      <c r="H494" s="20">
        <v>18</v>
      </c>
      <c r="I494" s="12">
        <f t="shared" si="22"/>
        <v>10.039278688524591</v>
      </c>
      <c r="K494" s="18"/>
      <c r="L494" s="18"/>
      <c r="M494" s="19">
        <v>43621</v>
      </c>
      <c r="N494" s="11" t="str">
        <f t="shared" si="23"/>
        <v/>
      </c>
    </row>
    <row r="495" spans="1:14" x14ac:dyDescent="0.35">
      <c r="A495" s="19">
        <v>43621</v>
      </c>
      <c r="B495" s="20">
        <v>19</v>
      </c>
      <c r="C495" s="17">
        <v>44.338799999999999</v>
      </c>
      <c r="D495" s="28">
        <f>VLOOKUP(A495,'[1]Gas Price'!$B$2:$C$216,2,FALSE)</f>
        <v>3.05</v>
      </c>
      <c r="E495" s="12">
        <f t="shared" si="21"/>
        <v>14.537311475409837</v>
      </c>
      <c r="G495" s="19">
        <v>43621</v>
      </c>
      <c r="H495" s="20">
        <v>19</v>
      </c>
      <c r="I495" s="12">
        <f t="shared" si="22"/>
        <v>14.537311475409837</v>
      </c>
      <c r="K495" s="18"/>
      <c r="L495" s="18"/>
      <c r="M495" s="19">
        <v>43621</v>
      </c>
      <c r="N495" s="11" t="str">
        <f t="shared" si="23"/>
        <v/>
      </c>
    </row>
    <row r="496" spans="1:14" x14ac:dyDescent="0.35">
      <c r="A496" s="19">
        <v>43621</v>
      </c>
      <c r="B496" s="20">
        <v>20</v>
      </c>
      <c r="C496" s="17">
        <v>60.572200000000002</v>
      </c>
      <c r="D496" s="28">
        <f>VLOOKUP(A496,'[1]Gas Price'!$B$2:$C$216,2,FALSE)</f>
        <v>3.05</v>
      </c>
      <c r="E496" s="12">
        <f t="shared" si="21"/>
        <v>19.859737704918036</v>
      </c>
      <c r="G496" s="19">
        <v>43621</v>
      </c>
      <c r="H496" s="20">
        <v>20</v>
      </c>
      <c r="I496" s="12">
        <f t="shared" si="22"/>
        <v>19.859737704918036</v>
      </c>
      <c r="K496" s="18"/>
      <c r="L496" s="18"/>
      <c r="M496" s="19">
        <v>43621</v>
      </c>
      <c r="N496" s="11" t="str">
        <f t="shared" si="23"/>
        <v/>
      </c>
    </row>
    <row r="497" spans="1:14" x14ac:dyDescent="0.35">
      <c r="A497" s="19">
        <v>43621</v>
      </c>
      <c r="B497" s="20">
        <v>21</v>
      </c>
      <c r="C497" s="17">
        <v>57.846400000000003</v>
      </c>
      <c r="D497" s="28">
        <f>VLOOKUP(A497,'[1]Gas Price'!$B$2:$C$216,2,FALSE)</f>
        <v>3.05</v>
      </c>
      <c r="E497" s="12">
        <f t="shared" si="21"/>
        <v>18.966032786885247</v>
      </c>
      <c r="G497" s="19">
        <v>43621</v>
      </c>
      <c r="H497" s="20">
        <v>21</v>
      </c>
      <c r="I497" s="12">
        <f t="shared" si="22"/>
        <v>18.966032786885247</v>
      </c>
      <c r="K497" s="18"/>
      <c r="L497" s="18"/>
      <c r="M497" s="19">
        <v>43621</v>
      </c>
      <c r="N497" s="11" t="str">
        <f t="shared" si="23"/>
        <v/>
      </c>
    </row>
    <row r="498" spans="1:14" x14ac:dyDescent="0.35">
      <c r="A498" s="19">
        <v>43622</v>
      </c>
      <c r="B498" s="20">
        <v>13</v>
      </c>
      <c r="C498" s="17">
        <v>10.7376</v>
      </c>
      <c r="D498" s="28">
        <f>VLOOKUP(A498,'[1]Gas Price'!$B$2:$C$216,2,FALSE)</f>
        <v>2.66</v>
      </c>
      <c r="E498" s="12">
        <f t="shared" si="21"/>
        <v>4.0366917293233087</v>
      </c>
      <c r="G498" s="19">
        <v>43622</v>
      </c>
      <c r="H498" s="20">
        <v>13</v>
      </c>
      <c r="I498" s="12">
        <f t="shared" si="22"/>
        <v>4.0366917293233087</v>
      </c>
      <c r="J498" s="18">
        <f>MAX(AVERAGE(I498:I499),AVERAGE(I499:I500),AVERAGE(I500:I501),AVERAGE(I501:I502),AVERAGE(I502:I503),AVERAGE(I503:I504),AVERAGE(I504:I505),AVERAGE(I505:I506))</f>
        <v>20.488740601503757</v>
      </c>
      <c r="K498" s="18">
        <f>MAX(AVERAGE(I498:I500),AVERAGE(I499:I501),AVERAGE(I500:I502),AVERAGE(I501:I503),AVERAGE(I502:I504),AVERAGE(I503:I505),AVERAGE(I504:I506))</f>
        <v>18.478997493734337</v>
      </c>
      <c r="L498" s="18">
        <f>MAX(AVERAGE(I498:I501),AVERAGE(I499:I502),AVERAGE(I500:I503),AVERAGE(I501:I504),AVERAGE(I502:I505),AVERAGE(I503:I506))</f>
        <v>16.181851503759397</v>
      </c>
      <c r="M498" s="19">
        <v>43622</v>
      </c>
      <c r="N498" s="11" t="str">
        <f t="shared" si="23"/>
        <v/>
      </c>
    </row>
    <row r="499" spans="1:14" x14ac:dyDescent="0.35">
      <c r="A499" s="19">
        <v>43622</v>
      </c>
      <c r="B499" s="20">
        <v>14</v>
      </c>
      <c r="C499" s="17">
        <v>16.308299999999999</v>
      </c>
      <c r="D499" s="28">
        <f>VLOOKUP(A499,'[1]Gas Price'!$B$2:$C$216,2,FALSE)</f>
        <v>2.66</v>
      </c>
      <c r="E499" s="12">
        <f t="shared" si="21"/>
        <v>6.1309398496240597</v>
      </c>
      <c r="G499" s="19">
        <v>43622</v>
      </c>
      <c r="H499" s="20">
        <v>14</v>
      </c>
      <c r="I499" s="12">
        <f t="shared" si="22"/>
        <v>6.1309398496240597</v>
      </c>
      <c r="K499" s="18"/>
      <c r="L499" s="18"/>
      <c r="M499" s="19">
        <v>43622</v>
      </c>
      <c r="N499" s="11" t="str">
        <f t="shared" si="23"/>
        <v/>
      </c>
    </row>
    <row r="500" spans="1:14" x14ac:dyDescent="0.35">
      <c r="A500" s="19">
        <v>43622</v>
      </c>
      <c r="B500" s="20">
        <v>15</v>
      </c>
      <c r="C500" s="17">
        <v>17.008900000000001</v>
      </c>
      <c r="D500" s="28">
        <f>VLOOKUP(A500,'[1]Gas Price'!$B$2:$C$216,2,FALSE)</f>
        <v>2.66</v>
      </c>
      <c r="E500" s="12">
        <f t="shared" si="21"/>
        <v>6.3943233082706765</v>
      </c>
      <c r="G500" s="19">
        <v>43622</v>
      </c>
      <c r="H500" s="20">
        <v>15</v>
      </c>
      <c r="I500" s="12">
        <f t="shared" si="22"/>
        <v>6.3943233082706765</v>
      </c>
      <c r="K500" s="18"/>
      <c r="L500" s="18"/>
      <c r="M500" s="19">
        <v>43622</v>
      </c>
      <c r="N500" s="11" t="str">
        <f t="shared" si="23"/>
        <v/>
      </c>
    </row>
    <row r="501" spans="1:14" x14ac:dyDescent="0.35">
      <c r="A501" s="19">
        <v>43622</v>
      </c>
      <c r="B501" s="20">
        <v>16</v>
      </c>
      <c r="C501" s="17">
        <v>18.045100000000001</v>
      </c>
      <c r="D501" s="28">
        <f>VLOOKUP(A501,'[1]Gas Price'!$B$2:$C$216,2,FALSE)</f>
        <v>2.66</v>
      </c>
      <c r="E501" s="12">
        <f t="shared" si="21"/>
        <v>6.7838721804511284</v>
      </c>
      <c r="G501" s="19">
        <v>43622</v>
      </c>
      <c r="H501" s="20">
        <v>16</v>
      </c>
      <c r="I501" s="12">
        <f t="shared" si="22"/>
        <v>6.7838721804511284</v>
      </c>
      <c r="K501" s="18"/>
      <c r="L501" s="18"/>
      <c r="M501" s="19">
        <v>43622</v>
      </c>
      <c r="N501" s="11" t="str">
        <f t="shared" si="23"/>
        <v/>
      </c>
    </row>
    <row r="502" spans="1:14" x14ac:dyDescent="0.35">
      <c r="A502" s="19">
        <v>43622</v>
      </c>
      <c r="B502" s="20">
        <v>17</v>
      </c>
      <c r="C502" s="17">
        <v>19.338699999999999</v>
      </c>
      <c r="D502" s="28">
        <f>VLOOKUP(A502,'[1]Gas Price'!$B$2:$C$216,2,FALSE)</f>
        <v>2.66</v>
      </c>
      <c r="E502" s="12">
        <f t="shared" si="21"/>
        <v>7.2701879699248115</v>
      </c>
      <c r="G502" s="19">
        <v>43622</v>
      </c>
      <c r="H502" s="20">
        <v>17</v>
      </c>
      <c r="I502" s="12">
        <f t="shared" si="22"/>
        <v>7.2701879699248115</v>
      </c>
      <c r="K502" s="18"/>
      <c r="L502" s="18"/>
      <c r="M502" s="19">
        <v>43622</v>
      </c>
      <c r="N502" s="11" t="str">
        <f t="shared" si="23"/>
        <v/>
      </c>
    </row>
    <row r="503" spans="1:14" x14ac:dyDescent="0.35">
      <c r="A503" s="19">
        <v>43622</v>
      </c>
      <c r="B503" s="20">
        <v>18</v>
      </c>
      <c r="C503" s="17">
        <v>24.712499999999999</v>
      </c>
      <c r="D503" s="28">
        <f>VLOOKUP(A503,'[1]Gas Price'!$B$2:$C$216,2,FALSE)</f>
        <v>2.66</v>
      </c>
      <c r="E503" s="12">
        <f t="shared" si="21"/>
        <v>9.2904135338345846</v>
      </c>
      <c r="G503" s="19">
        <v>43622</v>
      </c>
      <c r="H503" s="20">
        <v>18</v>
      </c>
      <c r="I503" s="12">
        <f t="shared" si="22"/>
        <v>9.2904135338345846</v>
      </c>
      <c r="K503" s="18"/>
      <c r="L503" s="18"/>
      <c r="M503" s="19">
        <v>43622</v>
      </c>
      <c r="N503" s="11" t="str">
        <f t="shared" si="23"/>
        <v/>
      </c>
    </row>
    <row r="504" spans="1:14" x14ac:dyDescent="0.35">
      <c r="A504" s="19">
        <v>43622</v>
      </c>
      <c r="B504" s="20">
        <v>19</v>
      </c>
      <c r="C504" s="17">
        <v>38.462299999999999</v>
      </c>
      <c r="D504" s="28">
        <f>VLOOKUP(A504,'[1]Gas Price'!$B$2:$C$216,2,FALSE)</f>
        <v>2.66</v>
      </c>
      <c r="E504" s="12">
        <f t="shared" si="21"/>
        <v>14.459511278195487</v>
      </c>
      <c r="G504" s="19">
        <v>43622</v>
      </c>
      <c r="H504" s="20">
        <v>19</v>
      </c>
      <c r="I504" s="12">
        <f t="shared" si="22"/>
        <v>14.459511278195487</v>
      </c>
      <c r="K504" s="18"/>
      <c r="L504" s="18"/>
      <c r="M504" s="19">
        <v>43622</v>
      </c>
      <c r="N504" s="11" t="str">
        <f t="shared" si="23"/>
        <v/>
      </c>
    </row>
    <row r="505" spans="1:14" x14ac:dyDescent="0.35">
      <c r="A505" s="19">
        <v>43622</v>
      </c>
      <c r="B505" s="20">
        <v>20</v>
      </c>
      <c r="C505" s="17">
        <v>53.848799999999997</v>
      </c>
      <c r="D505" s="28">
        <f>VLOOKUP(A505,'[1]Gas Price'!$B$2:$C$216,2,FALSE)</f>
        <v>2.66</v>
      </c>
      <c r="E505" s="12">
        <f t="shared" si="21"/>
        <v>20.243909774436087</v>
      </c>
      <c r="G505" s="19">
        <v>43622</v>
      </c>
      <c r="H505" s="20">
        <v>20</v>
      </c>
      <c r="I505" s="12">
        <f t="shared" si="22"/>
        <v>20.243909774436087</v>
      </c>
      <c r="K505" s="18"/>
      <c r="L505" s="18"/>
      <c r="M505" s="19">
        <v>43622</v>
      </c>
      <c r="N505" s="11" t="str">
        <f t="shared" si="23"/>
        <v/>
      </c>
    </row>
    <row r="506" spans="1:14" x14ac:dyDescent="0.35">
      <c r="A506" s="19">
        <v>43622</v>
      </c>
      <c r="B506" s="20">
        <v>21</v>
      </c>
      <c r="C506" s="17">
        <v>55.151299999999999</v>
      </c>
      <c r="D506" s="28">
        <f>VLOOKUP(A506,'[1]Gas Price'!$B$2:$C$216,2,FALSE)</f>
        <v>2.66</v>
      </c>
      <c r="E506" s="12">
        <f t="shared" si="21"/>
        <v>20.733571428571427</v>
      </c>
      <c r="G506" s="19">
        <v>43622</v>
      </c>
      <c r="H506" s="20">
        <v>21</v>
      </c>
      <c r="I506" s="12">
        <f t="shared" si="22"/>
        <v>20.733571428571427</v>
      </c>
      <c r="K506" s="18"/>
      <c r="L506" s="18"/>
      <c r="M506" s="19">
        <v>43622</v>
      </c>
      <c r="N506" s="11" t="str">
        <f t="shared" si="23"/>
        <v/>
      </c>
    </row>
    <row r="507" spans="1:14" x14ac:dyDescent="0.35">
      <c r="A507" s="19">
        <v>43623</v>
      </c>
      <c r="B507" s="20">
        <v>13</v>
      </c>
      <c r="C507" s="17">
        <v>8.2356999999999996</v>
      </c>
      <c r="D507" s="28">
        <f>VLOOKUP(A507,'[1]Gas Price'!$B$2:$C$216,2,FALSE)</f>
        <v>1.85</v>
      </c>
      <c r="E507" s="12">
        <f t="shared" si="21"/>
        <v>4.4517297297297294</v>
      </c>
      <c r="G507" s="19">
        <v>43623</v>
      </c>
      <c r="H507" s="20">
        <v>13</v>
      </c>
      <c r="I507" s="12">
        <f t="shared" si="22"/>
        <v>4.4517297297297294</v>
      </c>
      <c r="J507" s="18">
        <f>MAX(AVERAGE(I507:I508),AVERAGE(I508:I509),AVERAGE(I509:I510),AVERAGE(I510:I511),AVERAGE(I511:I512),AVERAGE(I512:I513),AVERAGE(I513:I514),AVERAGE(I514:I515))</f>
        <v>24.841891891891891</v>
      </c>
      <c r="K507" s="18">
        <f>MAX(AVERAGE(I507:I509),AVERAGE(I508:I510),AVERAGE(I509:I511),AVERAGE(I510:I512),AVERAGE(I511:I513),AVERAGE(I512:I514),AVERAGE(I513:I515))</f>
        <v>21.880738738738739</v>
      </c>
      <c r="L507" s="18">
        <f>MAX(AVERAGE(I507:I510),AVERAGE(I508:I511),AVERAGE(I509:I512),AVERAGE(I510:I513),AVERAGE(I511:I514),AVERAGE(I512:I515))</f>
        <v>18.622891891891893</v>
      </c>
      <c r="M507" s="19">
        <v>43623</v>
      </c>
      <c r="N507" s="11" t="str">
        <f t="shared" si="23"/>
        <v/>
      </c>
    </row>
    <row r="508" spans="1:14" x14ac:dyDescent="0.35">
      <c r="A508" s="19">
        <v>43623</v>
      </c>
      <c r="B508" s="20">
        <v>14</v>
      </c>
      <c r="C508" s="17">
        <v>7.5646000000000004</v>
      </c>
      <c r="D508" s="28">
        <f>VLOOKUP(A508,'[1]Gas Price'!$B$2:$C$216,2,FALSE)</f>
        <v>1.85</v>
      </c>
      <c r="E508" s="12">
        <f t="shared" si="21"/>
        <v>4.0889729729729734</v>
      </c>
      <c r="G508" s="19">
        <v>43623</v>
      </c>
      <c r="H508" s="20">
        <v>14</v>
      </c>
      <c r="I508" s="12">
        <f t="shared" si="22"/>
        <v>4.0889729729729734</v>
      </c>
      <c r="K508" s="18"/>
      <c r="L508" s="18"/>
      <c r="M508" s="19">
        <v>43623</v>
      </c>
      <c r="N508" s="11" t="str">
        <f t="shared" si="23"/>
        <v/>
      </c>
    </row>
    <row r="509" spans="1:14" x14ac:dyDescent="0.35">
      <c r="A509" s="19">
        <v>43623</v>
      </c>
      <c r="B509" s="20">
        <v>15</v>
      </c>
      <c r="C509" s="17">
        <v>10.5655</v>
      </c>
      <c r="D509" s="28">
        <f>VLOOKUP(A509,'[1]Gas Price'!$B$2:$C$216,2,FALSE)</f>
        <v>1.85</v>
      </c>
      <c r="E509" s="12">
        <f t="shared" si="21"/>
        <v>5.7110810810810806</v>
      </c>
      <c r="G509" s="19">
        <v>43623</v>
      </c>
      <c r="H509" s="20">
        <v>15</v>
      </c>
      <c r="I509" s="12">
        <f t="shared" si="22"/>
        <v>5.7110810810810806</v>
      </c>
      <c r="K509" s="18"/>
      <c r="L509" s="18"/>
      <c r="M509" s="19">
        <v>43623</v>
      </c>
      <c r="N509" s="11" t="str">
        <f t="shared" si="23"/>
        <v/>
      </c>
    </row>
    <row r="510" spans="1:14" x14ac:dyDescent="0.35">
      <c r="A510" s="19">
        <v>43623</v>
      </c>
      <c r="B510" s="20">
        <v>16</v>
      </c>
      <c r="C510" s="17">
        <v>12.189299999999999</v>
      </c>
      <c r="D510" s="28">
        <f>VLOOKUP(A510,'[1]Gas Price'!$B$2:$C$216,2,FALSE)</f>
        <v>1.85</v>
      </c>
      <c r="E510" s="12">
        <f t="shared" si="21"/>
        <v>6.5888108108108101</v>
      </c>
      <c r="G510" s="19">
        <v>43623</v>
      </c>
      <c r="H510" s="20">
        <v>16</v>
      </c>
      <c r="I510" s="12">
        <f t="shared" si="22"/>
        <v>6.5888108108108101</v>
      </c>
      <c r="K510" s="18"/>
      <c r="L510" s="18"/>
      <c r="M510" s="19">
        <v>43623</v>
      </c>
      <c r="N510" s="11" t="str">
        <f t="shared" si="23"/>
        <v/>
      </c>
    </row>
    <row r="511" spans="1:14" x14ac:dyDescent="0.35">
      <c r="A511" s="19">
        <v>43623</v>
      </c>
      <c r="B511" s="20">
        <v>17</v>
      </c>
      <c r="C511" s="17">
        <v>11.542400000000001</v>
      </c>
      <c r="D511" s="28">
        <f>VLOOKUP(A511,'[1]Gas Price'!$B$2:$C$216,2,FALSE)</f>
        <v>1.85</v>
      </c>
      <c r="E511" s="12">
        <f t="shared" si="21"/>
        <v>6.2391351351351352</v>
      </c>
      <c r="G511" s="19">
        <v>43623</v>
      </c>
      <c r="H511" s="20">
        <v>17</v>
      </c>
      <c r="I511" s="12">
        <f t="shared" si="22"/>
        <v>6.2391351351351352</v>
      </c>
      <c r="K511" s="18"/>
      <c r="L511" s="18"/>
      <c r="M511" s="19">
        <v>43623</v>
      </c>
      <c r="N511" s="11" t="str">
        <f t="shared" si="23"/>
        <v/>
      </c>
    </row>
    <row r="512" spans="1:14" x14ac:dyDescent="0.35">
      <c r="A512" s="19">
        <v>43623</v>
      </c>
      <c r="B512" s="20">
        <v>18</v>
      </c>
      <c r="C512" s="17">
        <v>16.371300000000002</v>
      </c>
      <c r="D512" s="28">
        <f>VLOOKUP(A512,'[1]Gas Price'!$B$2:$C$216,2,FALSE)</f>
        <v>1.85</v>
      </c>
      <c r="E512" s="12">
        <f t="shared" si="21"/>
        <v>8.849351351351352</v>
      </c>
      <c r="G512" s="19">
        <v>43623</v>
      </c>
      <c r="H512" s="20">
        <v>18</v>
      </c>
      <c r="I512" s="12">
        <f t="shared" si="22"/>
        <v>8.849351351351352</v>
      </c>
      <c r="K512" s="18"/>
      <c r="L512" s="18"/>
      <c r="M512" s="19">
        <v>43623</v>
      </c>
      <c r="N512" s="11" t="str">
        <f t="shared" si="23"/>
        <v/>
      </c>
    </row>
    <row r="513" spans="1:14" x14ac:dyDescent="0.35">
      <c r="A513" s="19">
        <v>43623</v>
      </c>
      <c r="B513" s="20">
        <v>19</v>
      </c>
      <c r="C513" s="17">
        <v>29.523099999999999</v>
      </c>
      <c r="D513" s="28">
        <f>VLOOKUP(A513,'[1]Gas Price'!$B$2:$C$216,2,FALSE)</f>
        <v>1.85</v>
      </c>
      <c r="E513" s="12">
        <f t="shared" si="21"/>
        <v>15.958432432432431</v>
      </c>
      <c r="G513" s="19">
        <v>43623</v>
      </c>
      <c r="H513" s="20">
        <v>19</v>
      </c>
      <c r="I513" s="12">
        <f t="shared" si="22"/>
        <v>15.958432432432431</v>
      </c>
      <c r="K513" s="18"/>
      <c r="L513" s="18"/>
      <c r="M513" s="19">
        <v>43623</v>
      </c>
      <c r="N513" s="11" t="str">
        <f t="shared" si="23"/>
        <v/>
      </c>
    </row>
    <row r="514" spans="1:14" x14ac:dyDescent="0.35">
      <c r="A514" s="19">
        <v>43623</v>
      </c>
      <c r="B514" s="20">
        <v>20</v>
      </c>
      <c r="C514" s="17">
        <v>43.479500000000002</v>
      </c>
      <c r="D514" s="28">
        <f>VLOOKUP(A514,'[1]Gas Price'!$B$2:$C$216,2,FALSE)</f>
        <v>1.85</v>
      </c>
      <c r="E514" s="12">
        <f t="shared" si="21"/>
        <v>23.502432432432432</v>
      </c>
      <c r="G514" s="19">
        <v>43623</v>
      </c>
      <c r="H514" s="20">
        <v>20</v>
      </c>
      <c r="I514" s="12">
        <f t="shared" si="22"/>
        <v>23.502432432432432</v>
      </c>
      <c r="K514" s="18"/>
      <c r="L514" s="18"/>
      <c r="M514" s="19">
        <v>43623</v>
      </c>
      <c r="N514" s="11" t="str">
        <f t="shared" si="23"/>
        <v/>
      </c>
    </row>
    <row r="515" spans="1:14" x14ac:dyDescent="0.35">
      <c r="A515" s="19">
        <v>43623</v>
      </c>
      <c r="B515" s="20">
        <v>21</v>
      </c>
      <c r="C515" s="17">
        <v>48.435499999999998</v>
      </c>
      <c r="D515" s="28">
        <f>VLOOKUP(A515,'[1]Gas Price'!$B$2:$C$216,2,FALSE)</f>
        <v>1.85</v>
      </c>
      <c r="E515" s="12">
        <f t="shared" ref="E515:E578" si="24">C515/D515</f>
        <v>26.181351351351349</v>
      </c>
      <c r="G515" s="19">
        <v>43623</v>
      </c>
      <c r="H515" s="20">
        <v>21</v>
      </c>
      <c r="I515" s="12">
        <f t="shared" ref="I515:I578" si="25">E515</f>
        <v>26.181351351351349</v>
      </c>
      <c r="K515" s="18"/>
      <c r="L515" s="18"/>
      <c r="M515" s="19">
        <v>43623</v>
      </c>
      <c r="N515" s="11" t="str">
        <f t="shared" ref="N515:N578" si="26">IF(L515="","",IF(OR(L515&gt;=35,K515&gt;=35,J515&gt;=35),M515,""))</f>
        <v/>
      </c>
    </row>
    <row r="516" spans="1:14" x14ac:dyDescent="0.35">
      <c r="A516" s="19">
        <v>43624</v>
      </c>
      <c r="B516" s="20">
        <v>13</v>
      </c>
      <c r="C516" s="17">
        <v>4.2713999999999999</v>
      </c>
      <c r="D516" s="28">
        <f>VLOOKUP(A516,'[1]Gas Price'!$B$2:$C$216,2,FALSE)</f>
        <v>1.85</v>
      </c>
      <c r="E516" s="12">
        <f t="shared" si="24"/>
        <v>2.3088648648648649</v>
      </c>
      <c r="G516" s="19">
        <v>43624</v>
      </c>
      <c r="H516" s="20">
        <v>13</v>
      </c>
      <c r="I516" s="12">
        <f t="shared" si="25"/>
        <v>2.3088648648648649</v>
      </c>
      <c r="J516" s="18">
        <f>MAX(AVERAGE(I516:I517),AVERAGE(I517:I518),AVERAGE(I518:I519),AVERAGE(I519:I520),AVERAGE(I520:I521),AVERAGE(I521:I522),AVERAGE(I522:I523),AVERAGE(I523:I524))</f>
        <v>24.912513513513513</v>
      </c>
      <c r="K516" s="18">
        <f>MAX(AVERAGE(I516:I518),AVERAGE(I517:I519),AVERAGE(I518:I520),AVERAGE(I519:I521),AVERAGE(I520:I522),AVERAGE(I521:I523),AVERAGE(I522:I524))</f>
        <v>22.534306306306306</v>
      </c>
      <c r="L516" s="18">
        <f>MAX(AVERAGE(I516:I519),AVERAGE(I517:I520),AVERAGE(I518:I521),AVERAGE(I519:I522),AVERAGE(I520:I523),AVERAGE(I521:I524))</f>
        <v>19.772675675675675</v>
      </c>
      <c r="M516" s="19">
        <v>43624</v>
      </c>
      <c r="N516" s="11" t="str">
        <f t="shared" si="26"/>
        <v/>
      </c>
    </row>
    <row r="517" spans="1:14" x14ac:dyDescent="0.35">
      <c r="A517" s="19">
        <v>43624</v>
      </c>
      <c r="B517" s="20">
        <v>14</v>
      </c>
      <c r="C517" s="17">
        <v>7.0472999999999999</v>
      </c>
      <c r="D517" s="28">
        <f>VLOOKUP(A517,'[1]Gas Price'!$B$2:$C$216,2,FALSE)</f>
        <v>1.85</v>
      </c>
      <c r="E517" s="12">
        <f t="shared" si="24"/>
        <v>3.8093513513513511</v>
      </c>
      <c r="G517" s="19">
        <v>43624</v>
      </c>
      <c r="H517" s="20">
        <v>14</v>
      </c>
      <c r="I517" s="12">
        <f t="shared" si="25"/>
        <v>3.8093513513513511</v>
      </c>
      <c r="K517" s="18"/>
      <c r="L517" s="18"/>
      <c r="M517" s="19">
        <v>43624</v>
      </c>
      <c r="N517" s="11" t="str">
        <f t="shared" si="26"/>
        <v/>
      </c>
    </row>
    <row r="518" spans="1:14" x14ac:dyDescent="0.35">
      <c r="A518" s="19">
        <v>43624</v>
      </c>
      <c r="B518" s="20">
        <v>15</v>
      </c>
      <c r="C518" s="17">
        <v>9.9619999999999997</v>
      </c>
      <c r="D518" s="28">
        <f>VLOOKUP(A518,'[1]Gas Price'!$B$2:$C$216,2,FALSE)</f>
        <v>1.85</v>
      </c>
      <c r="E518" s="12">
        <f t="shared" si="24"/>
        <v>5.3848648648648645</v>
      </c>
      <c r="G518" s="19">
        <v>43624</v>
      </c>
      <c r="H518" s="20">
        <v>15</v>
      </c>
      <c r="I518" s="12">
        <f t="shared" si="25"/>
        <v>5.3848648648648645</v>
      </c>
      <c r="K518" s="18"/>
      <c r="L518" s="18"/>
      <c r="M518" s="19">
        <v>43624</v>
      </c>
      <c r="N518" s="11" t="str">
        <f t="shared" si="26"/>
        <v/>
      </c>
    </row>
    <row r="519" spans="1:14" x14ac:dyDescent="0.35">
      <c r="A519" s="19">
        <v>43624</v>
      </c>
      <c r="B519" s="20">
        <v>16</v>
      </c>
      <c r="C519" s="17">
        <v>14.813000000000001</v>
      </c>
      <c r="D519" s="28">
        <f>VLOOKUP(A519,'[1]Gas Price'!$B$2:$C$216,2,FALSE)</f>
        <v>1.85</v>
      </c>
      <c r="E519" s="12">
        <f t="shared" si="24"/>
        <v>8.0070270270270267</v>
      </c>
      <c r="G519" s="19">
        <v>43624</v>
      </c>
      <c r="H519" s="20">
        <v>16</v>
      </c>
      <c r="I519" s="12">
        <f t="shared" si="25"/>
        <v>8.0070270270270267</v>
      </c>
      <c r="K519" s="18"/>
      <c r="L519" s="18"/>
      <c r="M519" s="19">
        <v>43624</v>
      </c>
      <c r="N519" s="11" t="str">
        <f t="shared" si="26"/>
        <v/>
      </c>
    </row>
    <row r="520" spans="1:14" x14ac:dyDescent="0.35">
      <c r="A520" s="19">
        <v>43624</v>
      </c>
      <c r="B520" s="20">
        <v>17</v>
      </c>
      <c r="C520" s="17">
        <v>16.851700000000001</v>
      </c>
      <c r="D520" s="28">
        <f>VLOOKUP(A520,'[1]Gas Price'!$B$2:$C$216,2,FALSE)</f>
        <v>1.85</v>
      </c>
      <c r="E520" s="12">
        <f t="shared" si="24"/>
        <v>9.109027027027027</v>
      </c>
      <c r="G520" s="19">
        <v>43624</v>
      </c>
      <c r="H520" s="20">
        <v>17</v>
      </c>
      <c r="I520" s="12">
        <f t="shared" si="25"/>
        <v>9.109027027027027</v>
      </c>
      <c r="K520" s="18"/>
      <c r="L520" s="18"/>
      <c r="M520" s="19">
        <v>43624</v>
      </c>
      <c r="N520" s="11" t="str">
        <f t="shared" si="26"/>
        <v/>
      </c>
    </row>
    <row r="521" spans="1:14" x14ac:dyDescent="0.35">
      <c r="A521" s="19">
        <v>43624</v>
      </c>
      <c r="B521" s="20">
        <v>18</v>
      </c>
      <c r="C521" s="17">
        <v>21.252400000000002</v>
      </c>
      <c r="D521" s="28">
        <f>VLOOKUP(A521,'[1]Gas Price'!$B$2:$C$216,2,FALSE)</f>
        <v>1.85</v>
      </c>
      <c r="E521" s="12">
        <f t="shared" si="24"/>
        <v>11.487783783783785</v>
      </c>
      <c r="G521" s="19">
        <v>43624</v>
      </c>
      <c r="H521" s="20">
        <v>18</v>
      </c>
      <c r="I521" s="12">
        <f t="shared" si="25"/>
        <v>11.487783783783785</v>
      </c>
      <c r="K521" s="18"/>
      <c r="L521" s="18"/>
      <c r="M521" s="19">
        <v>43624</v>
      </c>
      <c r="N521" s="11" t="str">
        <f t="shared" si="26"/>
        <v/>
      </c>
    </row>
    <row r="522" spans="1:14" x14ac:dyDescent="0.35">
      <c r="A522" s="19">
        <v>43624</v>
      </c>
      <c r="B522" s="20">
        <v>19</v>
      </c>
      <c r="C522" s="17">
        <v>32.889099999999999</v>
      </c>
      <c r="D522" s="28">
        <f>VLOOKUP(A522,'[1]Gas Price'!$B$2:$C$216,2,FALSE)</f>
        <v>1.85</v>
      </c>
      <c r="E522" s="12">
        <f t="shared" si="24"/>
        <v>17.77789189189189</v>
      </c>
      <c r="G522" s="19">
        <v>43624</v>
      </c>
      <c r="H522" s="20">
        <v>19</v>
      </c>
      <c r="I522" s="12">
        <f t="shared" si="25"/>
        <v>17.77789189189189</v>
      </c>
      <c r="K522" s="18"/>
      <c r="L522" s="18"/>
      <c r="M522" s="19">
        <v>43624</v>
      </c>
      <c r="N522" s="11" t="str">
        <f t="shared" si="26"/>
        <v/>
      </c>
    </row>
    <row r="523" spans="1:14" x14ac:dyDescent="0.35">
      <c r="A523" s="19">
        <v>43624</v>
      </c>
      <c r="B523" s="20">
        <v>20</v>
      </c>
      <c r="C523" s="17">
        <v>43.716900000000003</v>
      </c>
      <c r="D523" s="28">
        <f>VLOOKUP(A523,'[1]Gas Price'!$B$2:$C$216,2,FALSE)</f>
        <v>1.85</v>
      </c>
      <c r="E523" s="12">
        <f t="shared" si="24"/>
        <v>23.630756756756757</v>
      </c>
      <c r="G523" s="19">
        <v>43624</v>
      </c>
      <c r="H523" s="20">
        <v>20</v>
      </c>
      <c r="I523" s="12">
        <f t="shared" si="25"/>
        <v>23.630756756756757</v>
      </c>
      <c r="K523" s="18"/>
      <c r="L523" s="18"/>
      <c r="M523" s="19">
        <v>43624</v>
      </c>
      <c r="N523" s="11" t="str">
        <f t="shared" si="26"/>
        <v/>
      </c>
    </row>
    <row r="524" spans="1:14" x14ac:dyDescent="0.35">
      <c r="A524" s="19">
        <v>43624</v>
      </c>
      <c r="B524" s="20">
        <v>21</v>
      </c>
      <c r="C524" s="17">
        <v>48.459400000000002</v>
      </c>
      <c r="D524" s="28">
        <f>VLOOKUP(A524,'[1]Gas Price'!$B$2:$C$216,2,FALSE)</f>
        <v>1.85</v>
      </c>
      <c r="E524" s="12">
        <f t="shared" si="24"/>
        <v>26.19427027027027</v>
      </c>
      <c r="G524" s="19">
        <v>43624</v>
      </c>
      <c r="H524" s="20">
        <v>21</v>
      </c>
      <c r="I524" s="12">
        <f t="shared" si="25"/>
        <v>26.19427027027027</v>
      </c>
      <c r="K524" s="18"/>
      <c r="L524" s="18"/>
      <c r="M524" s="19">
        <v>43624</v>
      </c>
      <c r="N524" s="11" t="str">
        <f t="shared" si="26"/>
        <v/>
      </c>
    </row>
    <row r="525" spans="1:14" x14ac:dyDescent="0.35">
      <c r="A525" s="19">
        <v>43625</v>
      </c>
      <c r="B525" s="20">
        <v>13</v>
      </c>
      <c r="C525" s="17">
        <v>3.2408999999999999</v>
      </c>
      <c r="D525" s="28">
        <f>VLOOKUP(A525,'[1]Gas Price'!$B$2:$C$216,2,FALSE)</f>
        <v>1.85</v>
      </c>
      <c r="E525" s="12">
        <f t="shared" si="24"/>
        <v>1.7518378378378376</v>
      </c>
      <c r="G525" s="19">
        <v>43625</v>
      </c>
      <c r="H525" s="20">
        <v>13</v>
      </c>
      <c r="I525" s="12">
        <f t="shared" si="25"/>
        <v>1.7518378378378376</v>
      </c>
      <c r="J525" s="18">
        <f>MAX(AVERAGE(I525:I526),AVERAGE(I526:I527),AVERAGE(I527:I528),AVERAGE(I528:I529),AVERAGE(I529:I530),AVERAGE(I530:I531),AVERAGE(I531:I532),AVERAGE(I532:I533))</f>
        <v>29.698864864864863</v>
      </c>
      <c r="K525" s="18">
        <f>MAX(AVERAGE(I525:I527),AVERAGE(I526:I528),AVERAGE(I527:I529),AVERAGE(I528:I530),AVERAGE(I529:I531),AVERAGE(I530:I532),AVERAGE(I531:I533))</f>
        <v>26.687405405405404</v>
      </c>
      <c r="L525" s="18">
        <f>MAX(AVERAGE(I525:I528),AVERAGE(I526:I529),AVERAGE(I527:I530),AVERAGE(I528:I531),AVERAGE(I529:I532),AVERAGE(I530:I533))</f>
        <v>23.779608108108107</v>
      </c>
      <c r="M525" s="19">
        <v>43625</v>
      </c>
      <c r="N525" s="11" t="str">
        <f t="shared" si="26"/>
        <v/>
      </c>
    </row>
    <row r="526" spans="1:14" x14ac:dyDescent="0.35">
      <c r="A526" s="19">
        <v>43625</v>
      </c>
      <c r="B526" s="20">
        <v>14</v>
      </c>
      <c r="C526" s="17">
        <v>9.2517999999999994</v>
      </c>
      <c r="D526" s="28">
        <f>VLOOKUP(A526,'[1]Gas Price'!$B$2:$C$216,2,FALSE)</f>
        <v>1.85</v>
      </c>
      <c r="E526" s="12">
        <f t="shared" si="24"/>
        <v>5.0009729729729724</v>
      </c>
      <c r="G526" s="19">
        <v>43625</v>
      </c>
      <c r="H526" s="20">
        <v>14</v>
      </c>
      <c r="I526" s="12">
        <f t="shared" si="25"/>
        <v>5.0009729729729724</v>
      </c>
      <c r="K526" s="18"/>
      <c r="L526" s="18"/>
      <c r="M526" s="19">
        <v>43625</v>
      </c>
      <c r="N526" s="11" t="str">
        <f t="shared" si="26"/>
        <v/>
      </c>
    </row>
    <row r="527" spans="1:14" x14ac:dyDescent="0.35">
      <c r="A527" s="19">
        <v>43625</v>
      </c>
      <c r="B527" s="20">
        <v>15</v>
      </c>
      <c r="C527" s="17">
        <v>15.074400000000001</v>
      </c>
      <c r="D527" s="28">
        <f>VLOOKUP(A527,'[1]Gas Price'!$B$2:$C$216,2,FALSE)</f>
        <v>1.85</v>
      </c>
      <c r="E527" s="12">
        <f t="shared" si="24"/>
        <v>8.1483243243243244</v>
      </c>
      <c r="G527" s="19">
        <v>43625</v>
      </c>
      <c r="H527" s="20">
        <v>15</v>
      </c>
      <c r="I527" s="12">
        <f t="shared" si="25"/>
        <v>8.1483243243243244</v>
      </c>
      <c r="K527" s="18"/>
      <c r="L527" s="18"/>
      <c r="M527" s="19">
        <v>43625</v>
      </c>
      <c r="N527" s="11" t="str">
        <f t="shared" si="26"/>
        <v/>
      </c>
    </row>
    <row r="528" spans="1:14" x14ac:dyDescent="0.35">
      <c r="A528" s="19">
        <v>43625</v>
      </c>
      <c r="B528" s="20">
        <v>16</v>
      </c>
      <c r="C528" s="17">
        <v>23.319600000000001</v>
      </c>
      <c r="D528" s="28">
        <f>VLOOKUP(A528,'[1]Gas Price'!$B$2:$C$216,2,FALSE)</f>
        <v>1.85</v>
      </c>
      <c r="E528" s="12">
        <f t="shared" si="24"/>
        <v>12.60518918918919</v>
      </c>
      <c r="G528" s="19">
        <v>43625</v>
      </c>
      <c r="H528" s="20">
        <v>16</v>
      </c>
      <c r="I528" s="12">
        <f t="shared" si="25"/>
        <v>12.60518918918919</v>
      </c>
      <c r="K528" s="18"/>
      <c r="L528" s="18"/>
      <c r="M528" s="19">
        <v>43625</v>
      </c>
      <c r="N528" s="11" t="str">
        <f t="shared" si="26"/>
        <v/>
      </c>
    </row>
    <row r="529" spans="1:14" x14ac:dyDescent="0.35">
      <c r="A529" s="19">
        <v>43625</v>
      </c>
      <c r="B529" s="20">
        <v>17</v>
      </c>
      <c r="C529" s="17">
        <v>23.538699999999999</v>
      </c>
      <c r="D529" s="28">
        <f>VLOOKUP(A529,'[1]Gas Price'!$B$2:$C$216,2,FALSE)</f>
        <v>1.85</v>
      </c>
      <c r="E529" s="12">
        <f t="shared" si="24"/>
        <v>12.72362162162162</v>
      </c>
      <c r="G529" s="19">
        <v>43625</v>
      </c>
      <c r="H529" s="20">
        <v>17</v>
      </c>
      <c r="I529" s="12">
        <f t="shared" si="25"/>
        <v>12.72362162162162</v>
      </c>
      <c r="K529" s="18"/>
      <c r="L529" s="18"/>
      <c r="M529" s="19">
        <v>43625</v>
      </c>
      <c r="N529" s="11" t="str">
        <f t="shared" si="26"/>
        <v/>
      </c>
    </row>
    <row r="530" spans="1:14" x14ac:dyDescent="0.35">
      <c r="A530" s="19">
        <v>43625</v>
      </c>
      <c r="B530" s="20">
        <v>18</v>
      </c>
      <c r="C530" s="17">
        <v>27.853999999999999</v>
      </c>
      <c r="D530" s="28">
        <f>VLOOKUP(A530,'[1]Gas Price'!$B$2:$C$216,2,FALSE)</f>
        <v>1.85</v>
      </c>
      <c r="E530" s="12">
        <f t="shared" si="24"/>
        <v>15.056216216216216</v>
      </c>
      <c r="G530" s="19">
        <v>43625</v>
      </c>
      <c r="H530" s="20">
        <v>18</v>
      </c>
      <c r="I530" s="12">
        <f t="shared" si="25"/>
        <v>15.056216216216216</v>
      </c>
      <c r="K530" s="18"/>
      <c r="L530" s="18"/>
      <c r="M530" s="19">
        <v>43625</v>
      </c>
      <c r="N530" s="11" t="str">
        <f t="shared" si="26"/>
        <v/>
      </c>
    </row>
    <row r="531" spans="1:14" x14ac:dyDescent="0.35">
      <c r="A531" s="19">
        <v>43625</v>
      </c>
      <c r="B531" s="20">
        <v>19</v>
      </c>
      <c r="C531" s="17">
        <v>38.229300000000002</v>
      </c>
      <c r="D531" s="28">
        <f>VLOOKUP(A531,'[1]Gas Price'!$B$2:$C$216,2,FALSE)</f>
        <v>1.85</v>
      </c>
      <c r="E531" s="12">
        <f t="shared" si="24"/>
        <v>20.664486486486485</v>
      </c>
      <c r="G531" s="19">
        <v>43625</v>
      </c>
      <c r="H531" s="20">
        <v>19</v>
      </c>
      <c r="I531" s="12">
        <f t="shared" si="25"/>
        <v>20.664486486486485</v>
      </c>
      <c r="K531" s="18"/>
      <c r="L531" s="18"/>
      <c r="M531" s="19">
        <v>43625</v>
      </c>
      <c r="N531" s="11" t="str">
        <f t="shared" si="26"/>
        <v/>
      </c>
    </row>
    <row r="532" spans="1:14" x14ac:dyDescent="0.35">
      <c r="A532" s="19">
        <v>43625</v>
      </c>
      <c r="B532" s="20">
        <v>20</v>
      </c>
      <c r="C532" s="17">
        <v>51.513199999999998</v>
      </c>
      <c r="D532" s="28">
        <f>VLOOKUP(A532,'[1]Gas Price'!$B$2:$C$216,2,FALSE)</f>
        <v>1.85</v>
      </c>
      <c r="E532" s="12">
        <f t="shared" si="24"/>
        <v>27.844972972972972</v>
      </c>
      <c r="G532" s="19">
        <v>43625</v>
      </c>
      <c r="H532" s="20">
        <v>20</v>
      </c>
      <c r="I532" s="12">
        <f t="shared" si="25"/>
        <v>27.844972972972972</v>
      </c>
      <c r="K532" s="18"/>
      <c r="L532" s="18"/>
      <c r="M532" s="19">
        <v>43625</v>
      </c>
      <c r="N532" s="11" t="str">
        <f t="shared" si="26"/>
        <v/>
      </c>
    </row>
    <row r="533" spans="1:14" x14ac:dyDescent="0.35">
      <c r="A533" s="19">
        <v>43625</v>
      </c>
      <c r="B533" s="20">
        <v>21</v>
      </c>
      <c r="C533" s="17">
        <v>58.372599999999998</v>
      </c>
      <c r="D533" s="28">
        <f>VLOOKUP(A533,'[1]Gas Price'!$B$2:$C$216,2,FALSE)</f>
        <v>1.85</v>
      </c>
      <c r="E533" s="12">
        <f t="shared" si="24"/>
        <v>31.552756756756754</v>
      </c>
      <c r="G533" s="19">
        <v>43625</v>
      </c>
      <c r="H533" s="20">
        <v>21</v>
      </c>
      <c r="I533" s="12">
        <f t="shared" si="25"/>
        <v>31.552756756756754</v>
      </c>
      <c r="K533" s="18"/>
      <c r="L533" s="18"/>
      <c r="M533" s="19">
        <v>43625</v>
      </c>
      <c r="N533" s="11" t="str">
        <f t="shared" si="26"/>
        <v/>
      </c>
    </row>
    <row r="534" spans="1:14" x14ac:dyDescent="0.35">
      <c r="A534" s="19">
        <v>43626</v>
      </c>
      <c r="B534" s="20">
        <v>13</v>
      </c>
      <c r="C534" s="17">
        <v>28.447399999999998</v>
      </c>
      <c r="D534" s="28">
        <f>VLOOKUP(A534,'[1]Gas Price'!$B$2:$C$216,2,FALSE)</f>
        <v>3.2650000000000001</v>
      </c>
      <c r="E534" s="12">
        <f t="shared" si="24"/>
        <v>8.7128330781010703</v>
      </c>
      <c r="G534" s="19">
        <v>43626</v>
      </c>
      <c r="H534" s="20">
        <v>13</v>
      </c>
      <c r="I534" s="12">
        <f t="shared" si="25"/>
        <v>8.7128330781010703</v>
      </c>
      <c r="J534" s="18">
        <f>MAX(AVERAGE(I534:I535),AVERAGE(I535:I536),AVERAGE(I536:I537),AVERAGE(I537:I538),AVERAGE(I538:I539),AVERAGE(I539:I540),AVERAGE(I540:I541),AVERAGE(I541:I542))</f>
        <v>22.966171516079633</v>
      </c>
      <c r="K534" s="18">
        <f>MAX(AVERAGE(I534:I536),AVERAGE(I535:I537),AVERAGE(I536:I538),AVERAGE(I537:I539),AVERAGE(I538:I540),AVERAGE(I539:I541),AVERAGE(I540:I542))</f>
        <v>21.354119448698317</v>
      </c>
      <c r="L534" s="18">
        <f>MAX(AVERAGE(I534:I537),AVERAGE(I535:I538),AVERAGE(I536:I539),AVERAGE(I537:I540),AVERAGE(I538:I541),AVERAGE(I539:I542))</f>
        <v>19.638591117917304</v>
      </c>
      <c r="M534" s="19">
        <v>43626</v>
      </c>
      <c r="N534" s="11" t="str">
        <f t="shared" si="26"/>
        <v/>
      </c>
    </row>
    <row r="535" spans="1:14" x14ac:dyDescent="0.35">
      <c r="A535" s="19">
        <v>43626</v>
      </c>
      <c r="B535" s="20">
        <v>14</v>
      </c>
      <c r="C535" s="17">
        <v>30.701699999999999</v>
      </c>
      <c r="D535" s="28">
        <f>VLOOKUP(A535,'[1]Gas Price'!$B$2:$C$216,2,FALSE)</f>
        <v>3.2650000000000001</v>
      </c>
      <c r="E535" s="12">
        <f t="shared" si="24"/>
        <v>9.4032771822358345</v>
      </c>
      <c r="G535" s="19">
        <v>43626</v>
      </c>
      <c r="H535" s="20">
        <v>14</v>
      </c>
      <c r="I535" s="12">
        <f t="shared" si="25"/>
        <v>9.4032771822358345</v>
      </c>
      <c r="K535" s="18"/>
      <c r="L535" s="18"/>
      <c r="M535" s="19">
        <v>43626</v>
      </c>
      <c r="N535" s="11" t="str">
        <f t="shared" si="26"/>
        <v/>
      </c>
    </row>
    <row r="536" spans="1:14" x14ac:dyDescent="0.35">
      <c r="A536" s="19">
        <v>43626</v>
      </c>
      <c r="B536" s="20">
        <v>15</v>
      </c>
      <c r="C536" s="17">
        <v>34.464100000000002</v>
      </c>
      <c r="D536" s="28">
        <f>VLOOKUP(A536,'[1]Gas Price'!$B$2:$C$216,2,FALSE)</f>
        <v>3.2650000000000001</v>
      </c>
      <c r="E536" s="12">
        <f t="shared" si="24"/>
        <v>10.5556202143951</v>
      </c>
      <c r="G536" s="19">
        <v>43626</v>
      </c>
      <c r="H536" s="20">
        <v>15</v>
      </c>
      <c r="I536" s="12">
        <f t="shared" si="25"/>
        <v>10.5556202143951</v>
      </c>
      <c r="K536" s="18"/>
      <c r="L536" s="18"/>
      <c r="M536" s="19">
        <v>43626</v>
      </c>
      <c r="N536" s="11" t="str">
        <f t="shared" si="26"/>
        <v/>
      </c>
    </row>
    <row r="537" spans="1:14" x14ac:dyDescent="0.35">
      <c r="A537" s="19">
        <v>43626</v>
      </c>
      <c r="B537" s="20">
        <v>16</v>
      </c>
      <c r="C537" s="17">
        <v>39.193100000000001</v>
      </c>
      <c r="D537" s="28">
        <f>VLOOKUP(A537,'[1]Gas Price'!$B$2:$C$216,2,FALSE)</f>
        <v>3.2650000000000001</v>
      </c>
      <c r="E537" s="12">
        <f t="shared" si="24"/>
        <v>12.004012251148545</v>
      </c>
      <c r="G537" s="19">
        <v>43626</v>
      </c>
      <c r="H537" s="20">
        <v>16</v>
      </c>
      <c r="I537" s="12">
        <f t="shared" si="25"/>
        <v>12.004012251148545</v>
      </c>
      <c r="K537" s="18"/>
      <c r="L537" s="18"/>
      <c r="M537" s="19">
        <v>43626</v>
      </c>
      <c r="N537" s="11" t="str">
        <f t="shared" si="26"/>
        <v/>
      </c>
    </row>
    <row r="538" spans="1:14" x14ac:dyDescent="0.35">
      <c r="A538" s="19">
        <v>43626</v>
      </c>
      <c r="B538" s="20">
        <v>17</v>
      </c>
      <c r="C538" s="17">
        <v>41.539000000000001</v>
      </c>
      <c r="D538" s="28">
        <f>VLOOKUP(A538,'[1]Gas Price'!$B$2:$C$216,2,FALSE)</f>
        <v>3.2650000000000001</v>
      </c>
      <c r="E538" s="12">
        <f t="shared" si="24"/>
        <v>12.722511485451761</v>
      </c>
      <c r="G538" s="19">
        <v>43626</v>
      </c>
      <c r="H538" s="20">
        <v>17</v>
      </c>
      <c r="I538" s="12">
        <f t="shared" si="25"/>
        <v>12.722511485451761</v>
      </c>
      <c r="K538" s="18"/>
      <c r="L538" s="18"/>
      <c r="M538" s="19">
        <v>43626</v>
      </c>
      <c r="N538" s="11" t="str">
        <f t="shared" si="26"/>
        <v/>
      </c>
    </row>
    <row r="539" spans="1:14" x14ac:dyDescent="0.35">
      <c r="A539" s="19">
        <v>43626</v>
      </c>
      <c r="B539" s="20">
        <v>18</v>
      </c>
      <c r="C539" s="17">
        <v>47.316400000000002</v>
      </c>
      <c r="D539" s="28">
        <f>VLOOKUP(A539,'[1]Gas Price'!$B$2:$C$216,2,FALSE)</f>
        <v>3.2650000000000001</v>
      </c>
      <c r="E539" s="12">
        <f t="shared" si="24"/>
        <v>14.492006125574273</v>
      </c>
      <c r="G539" s="19">
        <v>43626</v>
      </c>
      <c r="H539" s="20">
        <v>18</v>
      </c>
      <c r="I539" s="12">
        <f t="shared" si="25"/>
        <v>14.492006125574273</v>
      </c>
      <c r="K539" s="18"/>
      <c r="L539" s="18"/>
      <c r="M539" s="19">
        <v>43626</v>
      </c>
      <c r="N539" s="11" t="str">
        <f t="shared" si="26"/>
        <v/>
      </c>
    </row>
    <row r="540" spans="1:14" x14ac:dyDescent="0.35">
      <c r="A540" s="19">
        <v>43626</v>
      </c>
      <c r="B540" s="20">
        <v>19</v>
      </c>
      <c r="C540" s="17">
        <v>59.194499999999998</v>
      </c>
      <c r="D540" s="28">
        <f>VLOOKUP(A540,'[1]Gas Price'!$B$2:$C$216,2,FALSE)</f>
        <v>3.2650000000000001</v>
      </c>
      <c r="E540" s="12">
        <f t="shared" si="24"/>
        <v>18.130015313935679</v>
      </c>
      <c r="G540" s="19">
        <v>43626</v>
      </c>
      <c r="H540" s="20">
        <v>19</v>
      </c>
      <c r="I540" s="12">
        <f t="shared" si="25"/>
        <v>18.130015313935679</v>
      </c>
      <c r="K540" s="18"/>
      <c r="L540" s="18"/>
      <c r="M540" s="19">
        <v>43626</v>
      </c>
      <c r="N540" s="11" t="str">
        <f t="shared" si="26"/>
        <v/>
      </c>
    </row>
    <row r="541" spans="1:14" x14ac:dyDescent="0.35">
      <c r="A541" s="19">
        <v>43626</v>
      </c>
      <c r="B541" s="20">
        <v>20</v>
      </c>
      <c r="C541" s="17">
        <v>90.177000000000007</v>
      </c>
      <c r="D541" s="28">
        <f>VLOOKUP(A541,'[1]Gas Price'!$B$2:$C$216,2,FALSE)</f>
        <v>3.2650000000000001</v>
      </c>
      <c r="E541" s="12">
        <f t="shared" si="24"/>
        <v>27.619295558958655</v>
      </c>
      <c r="G541" s="19">
        <v>43626</v>
      </c>
      <c r="H541" s="20">
        <v>20</v>
      </c>
      <c r="I541" s="12">
        <f t="shared" si="25"/>
        <v>27.619295558958655</v>
      </c>
      <c r="K541" s="18"/>
      <c r="L541" s="18"/>
      <c r="M541" s="19">
        <v>43626</v>
      </c>
      <c r="N541" s="11" t="str">
        <f t="shared" si="26"/>
        <v/>
      </c>
    </row>
    <row r="542" spans="1:14" x14ac:dyDescent="0.35">
      <c r="A542" s="19">
        <v>43626</v>
      </c>
      <c r="B542" s="20">
        <v>21</v>
      </c>
      <c r="C542" s="17">
        <v>59.792099999999998</v>
      </c>
      <c r="D542" s="28">
        <f>VLOOKUP(A542,'[1]Gas Price'!$B$2:$C$216,2,FALSE)</f>
        <v>3.2650000000000001</v>
      </c>
      <c r="E542" s="12">
        <f t="shared" si="24"/>
        <v>18.313047473200612</v>
      </c>
      <c r="G542" s="19">
        <v>43626</v>
      </c>
      <c r="H542" s="20">
        <v>21</v>
      </c>
      <c r="I542" s="12">
        <f t="shared" si="25"/>
        <v>18.313047473200612</v>
      </c>
      <c r="K542" s="18"/>
      <c r="L542" s="18"/>
      <c r="M542" s="19">
        <v>43626</v>
      </c>
      <c r="N542" s="11" t="str">
        <f t="shared" si="26"/>
        <v/>
      </c>
    </row>
    <row r="543" spans="1:14" x14ac:dyDescent="0.35">
      <c r="A543" s="19">
        <v>43627</v>
      </c>
      <c r="B543" s="20">
        <v>13</v>
      </c>
      <c r="C543" s="17">
        <v>35.698599999999999</v>
      </c>
      <c r="D543" s="28">
        <f>VLOOKUP(A543,'[1]Gas Price'!$B$2:$C$216,2,FALSE)</f>
        <v>3.5950000000000002</v>
      </c>
      <c r="E543" s="12">
        <f t="shared" si="24"/>
        <v>9.9300695410292068</v>
      </c>
      <c r="G543" s="19">
        <v>43627</v>
      </c>
      <c r="H543" s="20">
        <v>13</v>
      </c>
      <c r="I543" s="12">
        <f t="shared" si="25"/>
        <v>9.9300695410292068</v>
      </c>
      <c r="J543" s="18">
        <f>MAX(AVERAGE(I543:I544),AVERAGE(I544:I545),AVERAGE(I545:I546),AVERAGE(I546:I547),AVERAGE(I547:I548),AVERAGE(I548:I549),AVERAGE(I549:I550),AVERAGE(I550:I551))</f>
        <v>26.47204450625869</v>
      </c>
      <c r="K543" s="18">
        <f>MAX(AVERAGE(I543:I545),AVERAGE(I544:I546),AVERAGE(I545:I547),AVERAGE(I546:I548),AVERAGE(I547:I549),AVERAGE(I548:I550),AVERAGE(I549:I551))</f>
        <v>23.89298099211868</v>
      </c>
      <c r="L543" s="18">
        <f>MAX(AVERAGE(I543:I546),AVERAGE(I544:I547),AVERAGE(I545:I548),AVERAGE(I546:I549),AVERAGE(I547:I550),AVERAGE(I548:I551))</f>
        <v>22.06330319888734</v>
      </c>
      <c r="M543" s="19">
        <v>43627</v>
      </c>
      <c r="N543" s="11" t="str">
        <f t="shared" si="26"/>
        <v/>
      </c>
    </row>
    <row r="544" spans="1:14" x14ac:dyDescent="0.35">
      <c r="A544" s="19">
        <v>43627</v>
      </c>
      <c r="B544" s="20">
        <v>14</v>
      </c>
      <c r="C544" s="17">
        <v>41.980200000000004</v>
      </c>
      <c r="D544" s="28">
        <f>VLOOKUP(A544,'[1]Gas Price'!$B$2:$C$216,2,FALSE)</f>
        <v>3.5950000000000002</v>
      </c>
      <c r="E544" s="12">
        <f t="shared" si="24"/>
        <v>11.677385257301808</v>
      </c>
      <c r="G544" s="19">
        <v>43627</v>
      </c>
      <c r="H544" s="20">
        <v>14</v>
      </c>
      <c r="I544" s="12">
        <f t="shared" si="25"/>
        <v>11.677385257301808</v>
      </c>
      <c r="K544" s="18"/>
      <c r="L544" s="18"/>
      <c r="M544" s="19">
        <v>43627</v>
      </c>
      <c r="N544" s="11" t="str">
        <f t="shared" si="26"/>
        <v/>
      </c>
    </row>
    <row r="545" spans="1:14" x14ac:dyDescent="0.35">
      <c r="A545" s="19">
        <v>43627</v>
      </c>
      <c r="B545" s="20">
        <v>15</v>
      </c>
      <c r="C545" s="17">
        <v>42.264600000000002</v>
      </c>
      <c r="D545" s="28">
        <f>VLOOKUP(A545,'[1]Gas Price'!$B$2:$C$216,2,FALSE)</f>
        <v>3.5950000000000002</v>
      </c>
      <c r="E545" s="12">
        <f t="shared" si="24"/>
        <v>11.756495132127956</v>
      </c>
      <c r="G545" s="19">
        <v>43627</v>
      </c>
      <c r="H545" s="20">
        <v>15</v>
      </c>
      <c r="I545" s="12">
        <f t="shared" si="25"/>
        <v>11.756495132127956</v>
      </c>
      <c r="K545" s="18"/>
      <c r="L545" s="18"/>
      <c r="M545" s="19">
        <v>43627</v>
      </c>
      <c r="N545" s="11" t="str">
        <f t="shared" si="26"/>
        <v/>
      </c>
    </row>
    <row r="546" spans="1:14" x14ac:dyDescent="0.35">
      <c r="A546" s="19">
        <v>43627</v>
      </c>
      <c r="B546" s="20">
        <v>16</v>
      </c>
      <c r="C546" s="17">
        <v>46.068199999999997</v>
      </c>
      <c r="D546" s="28">
        <f>VLOOKUP(A546,'[1]Gas Price'!$B$2:$C$216,2,FALSE)</f>
        <v>3.5950000000000002</v>
      </c>
      <c r="E546" s="12">
        <f t="shared" si="24"/>
        <v>12.814520166898468</v>
      </c>
      <c r="G546" s="19">
        <v>43627</v>
      </c>
      <c r="H546" s="20">
        <v>16</v>
      </c>
      <c r="I546" s="12">
        <f t="shared" si="25"/>
        <v>12.814520166898468</v>
      </c>
      <c r="K546" s="18"/>
      <c r="L546" s="18"/>
      <c r="M546" s="19">
        <v>43627</v>
      </c>
      <c r="N546" s="11" t="str">
        <f t="shared" si="26"/>
        <v/>
      </c>
    </row>
    <row r="547" spans="1:14" x14ac:dyDescent="0.35">
      <c r="A547" s="19">
        <v>43627</v>
      </c>
      <c r="B547" s="20">
        <v>17</v>
      </c>
      <c r="C547" s="17">
        <v>50.908900000000003</v>
      </c>
      <c r="D547" s="28">
        <f>VLOOKUP(A547,'[1]Gas Price'!$B$2:$C$216,2,FALSE)</f>
        <v>3.5950000000000002</v>
      </c>
      <c r="E547" s="12">
        <f t="shared" si="24"/>
        <v>14.161029207232268</v>
      </c>
      <c r="G547" s="19">
        <v>43627</v>
      </c>
      <c r="H547" s="20">
        <v>17</v>
      </c>
      <c r="I547" s="12">
        <f t="shared" si="25"/>
        <v>14.161029207232268</v>
      </c>
      <c r="K547" s="18"/>
      <c r="L547" s="18"/>
      <c r="M547" s="19">
        <v>43627</v>
      </c>
      <c r="N547" s="11" t="str">
        <f t="shared" si="26"/>
        <v/>
      </c>
    </row>
    <row r="548" spans="1:14" x14ac:dyDescent="0.35">
      <c r="A548" s="19">
        <v>43627</v>
      </c>
      <c r="B548" s="20">
        <v>18</v>
      </c>
      <c r="C548" s="17">
        <v>59.584499999999998</v>
      </c>
      <c r="D548" s="28">
        <f>VLOOKUP(A548,'[1]Gas Price'!$B$2:$C$216,2,FALSE)</f>
        <v>3.5950000000000002</v>
      </c>
      <c r="E548" s="12">
        <f t="shared" si="24"/>
        <v>16.574269819193322</v>
      </c>
      <c r="G548" s="19">
        <v>43627</v>
      </c>
      <c r="H548" s="20">
        <v>18</v>
      </c>
      <c r="I548" s="12">
        <f t="shared" si="25"/>
        <v>16.574269819193322</v>
      </c>
      <c r="K548" s="18"/>
      <c r="L548" s="18"/>
      <c r="M548" s="19">
        <v>43627</v>
      </c>
      <c r="N548" s="11" t="str">
        <f t="shared" si="26"/>
        <v/>
      </c>
    </row>
    <row r="549" spans="1:14" x14ac:dyDescent="0.35">
      <c r="A549" s="19">
        <v>43627</v>
      </c>
      <c r="B549" s="20">
        <v>19</v>
      </c>
      <c r="C549" s="17">
        <v>81.434299999999993</v>
      </c>
      <c r="D549" s="28">
        <f>VLOOKUP(A549,'[1]Gas Price'!$B$2:$C$216,2,FALSE)</f>
        <v>3.5950000000000002</v>
      </c>
      <c r="E549" s="12">
        <f t="shared" si="24"/>
        <v>22.652100139082055</v>
      </c>
      <c r="G549" s="19">
        <v>43627</v>
      </c>
      <c r="H549" s="20">
        <v>19</v>
      </c>
      <c r="I549" s="12">
        <f t="shared" si="25"/>
        <v>22.652100139082055</v>
      </c>
      <c r="K549" s="18"/>
      <c r="L549" s="18"/>
      <c r="M549" s="19">
        <v>43627</v>
      </c>
      <c r="N549" s="11" t="str">
        <f t="shared" si="26"/>
        <v/>
      </c>
    </row>
    <row r="550" spans="1:14" x14ac:dyDescent="0.35">
      <c r="A550" s="19">
        <v>43627</v>
      </c>
      <c r="B550" s="20">
        <v>20</v>
      </c>
      <c r="C550" s="17">
        <v>108.8997</v>
      </c>
      <c r="D550" s="28">
        <f>VLOOKUP(A550,'[1]Gas Price'!$B$2:$C$216,2,FALSE)</f>
        <v>3.5950000000000002</v>
      </c>
      <c r="E550" s="12">
        <f t="shared" si="24"/>
        <v>30.291988873435326</v>
      </c>
      <c r="G550" s="19">
        <v>43627</v>
      </c>
      <c r="H550" s="20">
        <v>20</v>
      </c>
      <c r="I550" s="12">
        <f t="shared" si="25"/>
        <v>30.291988873435326</v>
      </c>
      <c r="K550" s="18"/>
      <c r="L550" s="18"/>
      <c r="M550" s="19">
        <v>43627</v>
      </c>
      <c r="N550" s="11" t="str">
        <f t="shared" si="26"/>
        <v/>
      </c>
    </row>
    <row r="551" spans="1:14" x14ac:dyDescent="0.35">
      <c r="A551" s="19">
        <v>43627</v>
      </c>
      <c r="B551" s="20">
        <v>21</v>
      </c>
      <c r="C551" s="17">
        <v>67.351799999999997</v>
      </c>
      <c r="D551" s="28">
        <f>VLOOKUP(A551,'[1]Gas Price'!$B$2:$C$216,2,FALSE)</f>
        <v>3.5950000000000002</v>
      </c>
      <c r="E551" s="12">
        <f t="shared" si="24"/>
        <v>18.734853963838663</v>
      </c>
      <c r="G551" s="19">
        <v>43627</v>
      </c>
      <c r="H551" s="20">
        <v>21</v>
      </c>
      <c r="I551" s="12">
        <f t="shared" si="25"/>
        <v>18.734853963838663</v>
      </c>
      <c r="K551" s="18"/>
      <c r="L551" s="18"/>
      <c r="M551" s="19">
        <v>43627</v>
      </c>
      <c r="N551" s="11" t="str">
        <f t="shared" si="26"/>
        <v/>
      </c>
    </row>
    <row r="552" spans="1:14" x14ac:dyDescent="0.35">
      <c r="A552" s="19">
        <v>43628</v>
      </c>
      <c r="B552" s="20">
        <v>13</v>
      </c>
      <c r="C552" s="17">
        <v>38.402000000000001</v>
      </c>
      <c r="D552" s="28">
        <f>VLOOKUP(A552,'[1]Gas Price'!$B$2:$C$216,2,FALSE)</f>
        <v>3.03</v>
      </c>
      <c r="E552" s="12">
        <f t="shared" si="24"/>
        <v>12.673927392739275</v>
      </c>
      <c r="G552" s="19">
        <v>43628</v>
      </c>
      <c r="H552" s="20">
        <v>13</v>
      </c>
      <c r="I552" s="12">
        <f t="shared" si="25"/>
        <v>12.673927392739275</v>
      </c>
      <c r="J552" s="18">
        <f>MAX(AVERAGE(I552:I553),AVERAGE(I553:I554),AVERAGE(I554:I555),AVERAGE(I555:I556),AVERAGE(I556:I557),AVERAGE(I557:I558),AVERAGE(I558:I559),AVERAGE(I559:I560))</f>
        <v>40.240808580858094</v>
      </c>
      <c r="K552" s="18">
        <f>MAX(AVERAGE(I552:I554),AVERAGE(I553:I555),AVERAGE(I554:I556),AVERAGE(I555:I557),AVERAGE(I556:I558),AVERAGE(I557:I559),AVERAGE(I558:I560))</f>
        <v>36.651694169416949</v>
      </c>
      <c r="L552" s="18">
        <f>MAX(AVERAGE(I552:I555),AVERAGE(I553:I556),AVERAGE(I554:I557),AVERAGE(I555:I558),AVERAGE(I556:I559),AVERAGE(I557:I560))</f>
        <v>32.902533003300334</v>
      </c>
      <c r="M552" s="19">
        <v>43628</v>
      </c>
      <c r="N552" s="11">
        <f t="shared" si="26"/>
        <v>43628</v>
      </c>
    </row>
    <row r="553" spans="1:14" x14ac:dyDescent="0.35">
      <c r="A553" s="19">
        <v>43628</v>
      </c>
      <c r="B553" s="20">
        <v>14</v>
      </c>
      <c r="C553" s="17">
        <v>43.875</v>
      </c>
      <c r="D553" s="28">
        <f>VLOOKUP(A553,'[1]Gas Price'!$B$2:$C$216,2,FALSE)</f>
        <v>3.03</v>
      </c>
      <c r="E553" s="12">
        <f t="shared" si="24"/>
        <v>14.480198019801982</v>
      </c>
      <c r="G553" s="19">
        <v>43628</v>
      </c>
      <c r="H553" s="20">
        <v>14</v>
      </c>
      <c r="I553" s="12">
        <f t="shared" si="25"/>
        <v>14.480198019801982</v>
      </c>
      <c r="K553" s="18"/>
      <c r="L553" s="18"/>
      <c r="M553" s="19">
        <v>43628</v>
      </c>
      <c r="N553" s="11" t="str">
        <f t="shared" si="26"/>
        <v/>
      </c>
    </row>
    <row r="554" spans="1:14" x14ac:dyDescent="0.35">
      <c r="A554" s="19">
        <v>43628</v>
      </c>
      <c r="B554" s="20">
        <v>15</v>
      </c>
      <c r="C554" s="17">
        <v>47.023200000000003</v>
      </c>
      <c r="D554" s="28">
        <f>VLOOKUP(A554,'[1]Gas Price'!$B$2:$C$216,2,FALSE)</f>
        <v>3.03</v>
      </c>
      <c r="E554" s="12">
        <f t="shared" si="24"/>
        <v>15.519207920792081</v>
      </c>
      <c r="G554" s="19">
        <v>43628</v>
      </c>
      <c r="H554" s="20">
        <v>15</v>
      </c>
      <c r="I554" s="12">
        <f t="shared" si="25"/>
        <v>15.519207920792081</v>
      </c>
      <c r="K554" s="18"/>
      <c r="L554" s="18"/>
      <c r="M554" s="19">
        <v>43628</v>
      </c>
      <c r="N554" s="11" t="str">
        <f t="shared" si="26"/>
        <v/>
      </c>
    </row>
    <row r="555" spans="1:14" x14ac:dyDescent="0.35">
      <c r="A555" s="19">
        <v>43628</v>
      </c>
      <c r="B555" s="20">
        <v>16</v>
      </c>
      <c r="C555" s="17">
        <v>51.455300000000001</v>
      </c>
      <c r="D555" s="28">
        <f>VLOOKUP(A555,'[1]Gas Price'!$B$2:$C$216,2,FALSE)</f>
        <v>3.03</v>
      </c>
      <c r="E555" s="12">
        <f t="shared" si="24"/>
        <v>16.981947194719474</v>
      </c>
      <c r="G555" s="19">
        <v>43628</v>
      </c>
      <c r="H555" s="20">
        <v>16</v>
      </c>
      <c r="I555" s="12">
        <f t="shared" si="25"/>
        <v>16.981947194719474</v>
      </c>
      <c r="K555" s="18"/>
      <c r="L555" s="18"/>
      <c r="M555" s="19">
        <v>43628</v>
      </c>
      <c r="N555" s="11" t="str">
        <f t="shared" si="26"/>
        <v/>
      </c>
    </row>
    <row r="556" spans="1:14" x14ac:dyDescent="0.35">
      <c r="A556" s="19">
        <v>43628</v>
      </c>
      <c r="B556" s="20">
        <v>17</v>
      </c>
      <c r="C556" s="17">
        <v>60.885199999999998</v>
      </c>
      <c r="D556" s="28">
        <f>VLOOKUP(A556,'[1]Gas Price'!$B$2:$C$216,2,FALSE)</f>
        <v>3.03</v>
      </c>
      <c r="E556" s="12">
        <f t="shared" si="24"/>
        <v>20.094125412541256</v>
      </c>
      <c r="G556" s="19">
        <v>43628</v>
      </c>
      <c r="H556" s="20">
        <v>17</v>
      </c>
      <c r="I556" s="12">
        <f t="shared" si="25"/>
        <v>20.094125412541256</v>
      </c>
      <c r="K556" s="18"/>
      <c r="L556" s="18"/>
      <c r="M556" s="19">
        <v>43628</v>
      </c>
      <c r="N556" s="11" t="str">
        <f t="shared" si="26"/>
        <v/>
      </c>
    </row>
    <row r="557" spans="1:14" x14ac:dyDescent="0.35">
      <c r="A557" s="19">
        <v>43628</v>
      </c>
      <c r="B557" s="20">
        <v>18</v>
      </c>
      <c r="C557" s="17">
        <v>65.614800000000002</v>
      </c>
      <c r="D557" s="28">
        <f>VLOOKUP(A557,'[1]Gas Price'!$B$2:$C$216,2,FALSE)</f>
        <v>3.03</v>
      </c>
      <c r="E557" s="12">
        <f t="shared" si="24"/>
        <v>21.655049504950497</v>
      </c>
      <c r="G557" s="19">
        <v>43628</v>
      </c>
      <c r="H557" s="20">
        <v>18</v>
      </c>
      <c r="I557" s="12">
        <f t="shared" si="25"/>
        <v>21.655049504950497</v>
      </c>
      <c r="K557" s="18"/>
      <c r="L557" s="18"/>
      <c r="M557" s="19">
        <v>43628</v>
      </c>
      <c r="N557" s="11" t="str">
        <f t="shared" si="26"/>
        <v/>
      </c>
    </row>
    <row r="558" spans="1:14" x14ac:dyDescent="0.35">
      <c r="A558" s="19">
        <v>43628</v>
      </c>
      <c r="B558" s="20">
        <v>19</v>
      </c>
      <c r="C558" s="17">
        <v>94.728800000000007</v>
      </c>
      <c r="D558" s="28">
        <f>VLOOKUP(A558,'[1]Gas Price'!$B$2:$C$216,2,FALSE)</f>
        <v>3.03</v>
      </c>
      <c r="E558" s="12">
        <f t="shared" si="24"/>
        <v>31.263630363036309</v>
      </c>
      <c r="G558" s="19">
        <v>43628</v>
      </c>
      <c r="H558" s="20">
        <v>19</v>
      </c>
      <c r="I558" s="12">
        <f t="shared" si="25"/>
        <v>31.263630363036309</v>
      </c>
      <c r="K558" s="18"/>
      <c r="L558" s="18"/>
      <c r="M558" s="19">
        <v>43628</v>
      </c>
      <c r="N558" s="11" t="str">
        <f t="shared" si="26"/>
        <v/>
      </c>
    </row>
    <row r="559" spans="1:14" x14ac:dyDescent="0.35">
      <c r="A559" s="19">
        <v>43628</v>
      </c>
      <c r="B559" s="20">
        <v>20</v>
      </c>
      <c r="C559" s="17">
        <v>149.13050000000001</v>
      </c>
      <c r="D559" s="28">
        <f>VLOOKUP(A559,'[1]Gas Price'!$B$2:$C$216,2,FALSE)</f>
        <v>3.03</v>
      </c>
      <c r="E559" s="12">
        <f t="shared" si="24"/>
        <v>49.217986798679874</v>
      </c>
      <c r="G559" s="19">
        <v>43628</v>
      </c>
      <c r="H559" s="20">
        <v>20</v>
      </c>
      <c r="I559" s="12">
        <f t="shared" si="25"/>
        <v>49.217986798679874</v>
      </c>
      <c r="K559" s="18"/>
      <c r="L559" s="18"/>
      <c r="M559" s="19">
        <v>43628</v>
      </c>
      <c r="N559" s="11" t="str">
        <f t="shared" si="26"/>
        <v/>
      </c>
    </row>
    <row r="560" spans="1:14" x14ac:dyDescent="0.35">
      <c r="A560" s="19">
        <v>43628</v>
      </c>
      <c r="B560" s="20">
        <v>21</v>
      </c>
      <c r="C560" s="17">
        <v>89.304599999999994</v>
      </c>
      <c r="D560" s="28">
        <f>VLOOKUP(A560,'[1]Gas Price'!$B$2:$C$216,2,FALSE)</f>
        <v>3.03</v>
      </c>
      <c r="E560" s="12">
        <f t="shared" si="24"/>
        <v>29.473465346534653</v>
      </c>
      <c r="G560" s="19">
        <v>43628</v>
      </c>
      <c r="H560" s="20">
        <v>21</v>
      </c>
      <c r="I560" s="12">
        <f t="shared" si="25"/>
        <v>29.473465346534653</v>
      </c>
      <c r="K560" s="18"/>
      <c r="L560" s="18"/>
      <c r="M560" s="19">
        <v>43628</v>
      </c>
      <c r="N560" s="11" t="str">
        <f t="shared" si="26"/>
        <v/>
      </c>
    </row>
    <row r="561" spans="1:14" x14ac:dyDescent="0.35">
      <c r="A561" s="19">
        <v>43629</v>
      </c>
      <c r="B561" s="20">
        <v>13</v>
      </c>
      <c r="C561" s="17">
        <v>24.2775</v>
      </c>
      <c r="D561" s="28">
        <f>VLOOKUP(A561,'[1]Gas Price'!$B$2:$C$216,2,FALSE)</f>
        <v>2.5950000000000002</v>
      </c>
      <c r="E561" s="12">
        <f t="shared" si="24"/>
        <v>9.3554913294797686</v>
      </c>
      <c r="G561" s="19">
        <v>43629</v>
      </c>
      <c r="H561" s="20">
        <v>13</v>
      </c>
      <c r="I561" s="12">
        <f t="shared" si="25"/>
        <v>9.3554913294797686</v>
      </c>
      <c r="J561" s="18">
        <f>MAX(AVERAGE(I561:I562),AVERAGE(I562:I563),AVERAGE(I563:I564),AVERAGE(I564:I565),AVERAGE(I565:I566),AVERAGE(I566:I567),AVERAGE(I567:I568),AVERAGE(I568:I569))</f>
        <v>22.603294797687859</v>
      </c>
      <c r="K561" s="18">
        <f>MAX(AVERAGE(I561:I563),AVERAGE(I562:I564),AVERAGE(I563:I565),AVERAGE(I564:I566),AVERAGE(I565:I567),AVERAGE(I566:I568),AVERAGE(I567:I569))</f>
        <v>21.28658959537572</v>
      </c>
      <c r="L561" s="18">
        <f>MAX(AVERAGE(I561:I564),AVERAGE(I562:I565),AVERAGE(I563:I566),AVERAGE(I564:I567),AVERAGE(I565:I568),AVERAGE(I566:I569))</f>
        <v>19.862870905587666</v>
      </c>
      <c r="M561" s="19">
        <v>43629</v>
      </c>
      <c r="N561" s="11" t="str">
        <f t="shared" si="26"/>
        <v/>
      </c>
    </row>
    <row r="562" spans="1:14" x14ac:dyDescent="0.35">
      <c r="A562" s="19">
        <v>43629</v>
      </c>
      <c r="B562" s="20">
        <v>14</v>
      </c>
      <c r="C562" s="17">
        <v>29.529299999999999</v>
      </c>
      <c r="D562" s="28">
        <f>VLOOKUP(A562,'[1]Gas Price'!$B$2:$C$216,2,FALSE)</f>
        <v>2.5950000000000002</v>
      </c>
      <c r="E562" s="12">
        <f t="shared" si="24"/>
        <v>11.379306358381502</v>
      </c>
      <c r="G562" s="19">
        <v>43629</v>
      </c>
      <c r="H562" s="20">
        <v>14</v>
      </c>
      <c r="I562" s="12">
        <f t="shared" si="25"/>
        <v>11.379306358381502</v>
      </c>
      <c r="K562" s="18"/>
      <c r="L562" s="18"/>
      <c r="M562" s="19">
        <v>43629</v>
      </c>
      <c r="N562" s="11" t="str">
        <f t="shared" si="26"/>
        <v/>
      </c>
    </row>
    <row r="563" spans="1:14" x14ac:dyDescent="0.35">
      <c r="A563" s="19">
        <v>43629</v>
      </c>
      <c r="B563" s="20">
        <v>15</v>
      </c>
      <c r="C563" s="17">
        <v>29.795200000000001</v>
      </c>
      <c r="D563" s="28">
        <f>VLOOKUP(A563,'[1]Gas Price'!$B$2:$C$216,2,FALSE)</f>
        <v>2.5950000000000002</v>
      </c>
      <c r="E563" s="12">
        <f t="shared" si="24"/>
        <v>11.481772639691714</v>
      </c>
      <c r="G563" s="19">
        <v>43629</v>
      </c>
      <c r="H563" s="20">
        <v>15</v>
      </c>
      <c r="I563" s="12">
        <f t="shared" si="25"/>
        <v>11.481772639691714</v>
      </c>
      <c r="K563" s="18"/>
      <c r="L563" s="18"/>
      <c r="M563" s="19">
        <v>43629</v>
      </c>
      <c r="N563" s="11" t="str">
        <f t="shared" si="26"/>
        <v/>
      </c>
    </row>
    <row r="564" spans="1:14" x14ac:dyDescent="0.35">
      <c r="A564" s="19">
        <v>43629</v>
      </c>
      <c r="B564" s="20">
        <v>16</v>
      </c>
      <c r="C564" s="17">
        <v>31.1812</v>
      </c>
      <c r="D564" s="28">
        <f>VLOOKUP(A564,'[1]Gas Price'!$B$2:$C$216,2,FALSE)</f>
        <v>2.5950000000000002</v>
      </c>
      <c r="E564" s="12">
        <f t="shared" si="24"/>
        <v>12.015876685934488</v>
      </c>
      <c r="G564" s="19">
        <v>43629</v>
      </c>
      <c r="H564" s="20">
        <v>16</v>
      </c>
      <c r="I564" s="12">
        <f t="shared" si="25"/>
        <v>12.015876685934488</v>
      </c>
      <c r="K564" s="18"/>
      <c r="L564" s="18"/>
      <c r="M564" s="19">
        <v>43629</v>
      </c>
      <c r="N564" s="11" t="str">
        <f t="shared" si="26"/>
        <v/>
      </c>
    </row>
    <row r="565" spans="1:14" x14ac:dyDescent="0.35">
      <c r="A565" s="19">
        <v>43629</v>
      </c>
      <c r="B565" s="20">
        <v>17</v>
      </c>
      <c r="C565" s="17">
        <v>31.648900000000001</v>
      </c>
      <c r="D565" s="28">
        <f>VLOOKUP(A565,'[1]Gas Price'!$B$2:$C$216,2,FALSE)</f>
        <v>2.5950000000000002</v>
      </c>
      <c r="E565" s="12">
        <f t="shared" si="24"/>
        <v>12.196107899807322</v>
      </c>
      <c r="G565" s="19">
        <v>43629</v>
      </c>
      <c r="H565" s="20">
        <v>17</v>
      </c>
      <c r="I565" s="12">
        <f t="shared" si="25"/>
        <v>12.196107899807322</v>
      </c>
      <c r="K565" s="18"/>
      <c r="L565" s="18"/>
      <c r="M565" s="19">
        <v>43629</v>
      </c>
      <c r="N565" s="11" t="str">
        <f t="shared" si="26"/>
        <v/>
      </c>
    </row>
    <row r="566" spans="1:14" x14ac:dyDescent="0.35">
      <c r="A566" s="19">
        <v>43629</v>
      </c>
      <c r="B566" s="20">
        <v>18</v>
      </c>
      <c r="C566" s="17">
        <v>40.460500000000003</v>
      </c>
      <c r="D566" s="28">
        <f>VLOOKUP(A566,'[1]Gas Price'!$B$2:$C$216,2,FALSE)</f>
        <v>2.5950000000000002</v>
      </c>
      <c r="E566" s="12">
        <f t="shared" si="24"/>
        <v>15.591714836223506</v>
      </c>
      <c r="G566" s="19">
        <v>43629</v>
      </c>
      <c r="H566" s="20">
        <v>18</v>
      </c>
      <c r="I566" s="12">
        <f t="shared" si="25"/>
        <v>15.591714836223506</v>
      </c>
      <c r="K566" s="18"/>
      <c r="L566" s="18"/>
      <c r="M566" s="19">
        <v>43629</v>
      </c>
      <c r="N566" s="11" t="str">
        <f t="shared" si="26"/>
        <v/>
      </c>
    </row>
    <row r="567" spans="1:14" x14ac:dyDescent="0.35">
      <c r="A567" s="19">
        <v>43629</v>
      </c>
      <c r="B567" s="20">
        <v>19</v>
      </c>
      <c r="C567" s="17">
        <v>48.405000000000001</v>
      </c>
      <c r="D567" s="28">
        <f>VLOOKUP(A567,'[1]Gas Price'!$B$2:$C$216,2,FALSE)</f>
        <v>2.5950000000000002</v>
      </c>
      <c r="E567" s="12">
        <f t="shared" si="24"/>
        <v>18.653179190751445</v>
      </c>
      <c r="G567" s="19">
        <v>43629</v>
      </c>
      <c r="H567" s="20">
        <v>19</v>
      </c>
      <c r="I567" s="12">
        <f t="shared" si="25"/>
        <v>18.653179190751445</v>
      </c>
      <c r="K567" s="18"/>
      <c r="L567" s="18"/>
      <c r="M567" s="19">
        <v>43629</v>
      </c>
      <c r="N567" s="11" t="str">
        <f t="shared" si="26"/>
        <v/>
      </c>
    </row>
    <row r="568" spans="1:14" x14ac:dyDescent="0.35">
      <c r="A568" s="19">
        <v>43629</v>
      </c>
      <c r="B568" s="20">
        <v>20</v>
      </c>
      <c r="C568" s="17">
        <v>64.463899999999995</v>
      </c>
      <c r="D568" s="28">
        <f>VLOOKUP(A568,'[1]Gas Price'!$B$2:$C$216,2,FALSE)</f>
        <v>2.5950000000000002</v>
      </c>
      <c r="E568" s="12">
        <f t="shared" si="24"/>
        <v>24.841579961464351</v>
      </c>
      <c r="G568" s="19">
        <v>43629</v>
      </c>
      <c r="H568" s="20">
        <v>20</v>
      </c>
      <c r="I568" s="12">
        <f t="shared" si="25"/>
        <v>24.841579961464351</v>
      </c>
      <c r="K568" s="18"/>
      <c r="L568" s="18"/>
      <c r="M568" s="19">
        <v>43629</v>
      </c>
      <c r="N568" s="11" t="str">
        <f t="shared" si="26"/>
        <v/>
      </c>
    </row>
    <row r="569" spans="1:14" x14ac:dyDescent="0.35">
      <c r="A569" s="19">
        <v>43629</v>
      </c>
      <c r="B569" s="20">
        <v>21</v>
      </c>
      <c r="C569" s="17">
        <v>52.847200000000001</v>
      </c>
      <c r="D569" s="28">
        <f>VLOOKUP(A569,'[1]Gas Price'!$B$2:$C$216,2,FALSE)</f>
        <v>2.5950000000000002</v>
      </c>
      <c r="E569" s="12">
        <f t="shared" si="24"/>
        <v>20.365009633911367</v>
      </c>
      <c r="G569" s="19">
        <v>43629</v>
      </c>
      <c r="H569" s="20">
        <v>21</v>
      </c>
      <c r="I569" s="12">
        <f t="shared" si="25"/>
        <v>20.365009633911367</v>
      </c>
      <c r="K569" s="18"/>
      <c r="L569" s="18"/>
      <c r="M569" s="19">
        <v>43629</v>
      </c>
      <c r="N569" s="11" t="str">
        <f t="shared" si="26"/>
        <v/>
      </c>
    </row>
    <row r="570" spans="1:14" x14ac:dyDescent="0.35">
      <c r="A570" s="19">
        <v>43630</v>
      </c>
      <c r="B570" s="20">
        <v>13</v>
      </c>
      <c r="C570" s="17">
        <v>19.693300000000001</v>
      </c>
      <c r="D570" s="28">
        <f>VLOOKUP(A570,'[1]Gas Price'!$B$2:$C$216,2,FALSE)</f>
        <v>2.0299999999999998</v>
      </c>
      <c r="E570" s="12">
        <f t="shared" si="24"/>
        <v>9.7011330049261097</v>
      </c>
      <c r="G570" s="19">
        <v>43630</v>
      </c>
      <c r="H570" s="20">
        <v>13</v>
      </c>
      <c r="I570" s="12">
        <f t="shared" si="25"/>
        <v>9.7011330049261097</v>
      </c>
      <c r="J570" s="18">
        <f>MAX(AVERAGE(I570:I571),AVERAGE(I571:I572),AVERAGE(I572:I573),AVERAGE(I573:I574),AVERAGE(I574:I575),AVERAGE(I575:I576),AVERAGE(I576:I577),AVERAGE(I577:I578))</f>
        <v>23.206921182266015</v>
      </c>
      <c r="K570" s="18">
        <f>MAX(AVERAGE(I570:I572),AVERAGE(I571:I573),AVERAGE(I572:I574),AVERAGE(I573:I575),AVERAGE(I574:I576),AVERAGE(I575:I577),AVERAGE(I576:I578))</f>
        <v>21.303349753694583</v>
      </c>
      <c r="L570" s="18">
        <f>MAX(AVERAGE(I570:I573),AVERAGE(I571:I574),AVERAGE(I572:I575),AVERAGE(I573:I576),AVERAGE(I574:I577),AVERAGE(I575:I578))</f>
        <v>19.39103448275862</v>
      </c>
      <c r="M570" s="19">
        <v>43630</v>
      </c>
      <c r="N570" s="11" t="str">
        <f t="shared" si="26"/>
        <v/>
      </c>
    </row>
    <row r="571" spans="1:14" x14ac:dyDescent="0.35">
      <c r="A571" s="19">
        <v>43630</v>
      </c>
      <c r="B571" s="20">
        <v>14</v>
      </c>
      <c r="C571" s="17">
        <v>21.262799999999999</v>
      </c>
      <c r="D571" s="28">
        <f>VLOOKUP(A571,'[1]Gas Price'!$B$2:$C$216,2,FALSE)</f>
        <v>2.0299999999999998</v>
      </c>
      <c r="E571" s="12">
        <f t="shared" si="24"/>
        <v>10.474285714285715</v>
      </c>
      <c r="G571" s="19">
        <v>43630</v>
      </c>
      <c r="H571" s="20">
        <v>14</v>
      </c>
      <c r="I571" s="12">
        <f t="shared" si="25"/>
        <v>10.474285714285715</v>
      </c>
      <c r="K571" s="18"/>
      <c r="L571" s="18"/>
      <c r="M571" s="19">
        <v>43630</v>
      </c>
      <c r="N571" s="11" t="str">
        <f t="shared" si="26"/>
        <v/>
      </c>
    </row>
    <row r="572" spans="1:14" x14ac:dyDescent="0.35">
      <c r="A572" s="19">
        <v>43630</v>
      </c>
      <c r="B572" s="20">
        <v>15</v>
      </c>
      <c r="C572" s="17">
        <v>21.445699999999999</v>
      </c>
      <c r="D572" s="28">
        <f>VLOOKUP(A572,'[1]Gas Price'!$B$2:$C$216,2,FALSE)</f>
        <v>2.0299999999999998</v>
      </c>
      <c r="E572" s="12">
        <f t="shared" si="24"/>
        <v>10.564384236453202</v>
      </c>
      <c r="G572" s="19">
        <v>43630</v>
      </c>
      <c r="H572" s="20">
        <v>15</v>
      </c>
      <c r="I572" s="12">
        <f t="shared" si="25"/>
        <v>10.564384236453202</v>
      </c>
      <c r="K572" s="18"/>
      <c r="L572" s="18"/>
      <c r="M572" s="19">
        <v>43630</v>
      </c>
      <c r="N572" s="11" t="str">
        <f t="shared" si="26"/>
        <v/>
      </c>
    </row>
    <row r="573" spans="1:14" x14ac:dyDescent="0.35">
      <c r="A573" s="19">
        <v>43630</v>
      </c>
      <c r="B573" s="20">
        <v>16</v>
      </c>
      <c r="C573" s="17">
        <v>23.492100000000001</v>
      </c>
      <c r="D573" s="28">
        <f>VLOOKUP(A573,'[1]Gas Price'!$B$2:$C$216,2,FALSE)</f>
        <v>2.0299999999999998</v>
      </c>
      <c r="E573" s="12">
        <f t="shared" si="24"/>
        <v>11.572463054187194</v>
      </c>
      <c r="G573" s="19">
        <v>43630</v>
      </c>
      <c r="H573" s="20">
        <v>16</v>
      </c>
      <c r="I573" s="12">
        <f t="shared" si="25"/>
        <v>11.572463054187194</v>
      </c>
      <c r="K573" s="18"/>
      <c r="L573" s="18"/>
      <c r="M573" s="19">
        <v>43630</v>
      </c>
      <c r="N573" s="11" t="str">
        <f t="shared" si="26"/>
        <v/>
      </c>
    </row>
    <row r="574" spans="1:14" x14ac:dyDescent="0.35">
      <c r="A574" s="19">
        <v>43630</v>
      </c>
      <c r="B574" s="20">
        <v>17</v>
      </c>
      <c r="C574" s="17">
        <v>25.047899999999998</v>
      </c>
      <c r="D574" s="28">
        <f>VLOOKUP(A574,'[1]Gas Price'!$B$2:$C$216,2,FALSE)</f>
        <v>2.0299999999999998</v>
      </c>
      <c r="E574" s="12">
        <f t="shared" si="24"/>
        <v>12.338866995073893</v>
      </c>
      <c r="G574" s="19">
        <v>43630</v>
      </c>
      <c r="H574" s="20">
        <v>17</v>
      </c>
      <c r="I574" s="12">
        <f t="shared" si="25"/>
        <v>12.338866995073893</v>
      </c>
      <c r="K574" s="18"/>
      <c r="L574" s="18"/>
      <c r="M574" s="19">
        <v>43630</v>
      </c>
      <c r="N574" s="11" t="str">
        <f t="shared" si="26"/>
        <v/>
      </c>
    </row>
    <row r="575" spans="1:14" x14ac:dyDescent="0.35">
      <c r="A575" s="19">
        <v>43630</v>
      </c>
      <c r="B575" s="20">
        <v>18</v>
      </c>
      <c r="C575" s="17">
        <v>27.7178</v>
      </c>
      <c r="D575" s="28">
        <f>VLOOKUP(A575,'[1]Gas Price'!$B$2:$C$216,2,FALSE)</f>
        <v>2.0299999999999998</v>
      </c>
      <c r="E575" s="12">
        <f t="shared" si="24"/>
        <v>13.65408866995074</v>
      </c>
      <c r="G575" s="19">
        <v>43630</v>
      </c>
      <c r="H575" s="20">
        <v>18</v>
      </c>
      <c r="I575" s="12">
        <f t="shared" si="25"/>
        <v>13.65408866995074</v>
      </c>
      <c r="K575" s="18"/>
      <c r="L575" s="18"/>
      <c r="M575" s="19">
        <v>43630</v>
      </c>
      <c r="N575" s="11" t="str">
        <f t="shared" si="26"/>
        <v/>
      </c>
    </row>
    <row r="576" spans="1:14" x14ac:dyDescent="0.35">
      <c r="A576" s="19">
        <v>43630</v>
      </c>
      <c r="B576" s="20">
        <v>19</v>
      </c>
      <c r="C576" s="17">
        <v>35.517299999999999</v>
      </c>
      <c r="D576" s="28">
        <f>VLOOKUP(A576,'[1]Gas Price'!$B$2:$C$216,2,FALSE)</f>
        <v>2.0299999999999998</v>
      </c>
      <c r="E576" s="12">
        <f t="shared" si="24"/>
        <v>17.496206896551726</v>
      </c>
      <c r="G576" s="19">
        <v>43630</v>
      </c>
      <c r="H576" s="20">
        <v>19</v>
      </c>
      <c r="I576" s="12">
        <f t="shared" si="25"/>
        <v>17.496206896551726</v>
      </c>
      <c r="K576" s="18"/>
      <c r="L576" s="18"/>
      <c r="M576" s="19">
        <v>43630</v>
      </c>
      <c r="N576" s="11" t="str">
        <f t="shared" si="26"/>
        <v/>
      </c>
    </row>
    <row r="577" spans="1:14" x14ac:dyDescent="0.35">
      <c r="A577" s="19">
        <v>43630</v>
      </c>
      <c r="B577" s="20">
        <v>20</v>
      </c>
      <c r="C577" s="17">
        <v>50.5884</v>
      </c>
      <c r="D577" s="28">
        <f>VLOOKUP(A577,'[1]Gas Price'!$B$2:$C$216,2,FALSE)</f>
        <v>2.0299999999999998</v>
      </c>
      <c r="E577" s="12">
        <f t="shared" si="24"/>
        <v>24.920394088669955</v>
      </c>
      <c r="G577" s="19">
        <v>43630</v>
      </c>
      <c r="H577" s="20">
        <v>20</v>
      </c>
      <c r="I577" s="12">
        <f t="shared" si="25"/>
        <v>24.920394088669955</v>
      </c>
      <c r="K577" s="18"/>
      <c r="L577" s="18"/>
      <c r="M577" s="19">
        <v>43630</v>
      </c>
      <c r="N577" s="11" t="str">
        <f t="shared" si="26"/>
        <v/>
      </c>
    </row>
    <row r="578" spans="1:14" x14ac:dyDescent="0.35">
      <c r="A578" s="19">
        <v>43630</v>
      </c>
      <c r="B578" s="20">
        <v>21</v>
      </c>
      <c r="C578" s="17">
        <v>43.631700000000002</v>
      </c>
      <c r="D578" s="28">
        <f>VLOOKUP(A578,'[1]Gas Price'!$B$2:$C$216,2,FALSE)</f>
        <v>2.0299999999999998</v>
      </c>
      <c r="E578" s="12">
        <f t="shared" si="24"/>
        <v>21.493448275862072</v>
      </c>
      <c r="G578" s="19">
        <v>43630</v>
      </c>
      <c r="H578" s="20">
        <v>21</v>
      </c>
      <c r="I578" s="12">
        <f t="shared" si="25"/>
        <v>21.493448275862072</v>
      </c>
      <c r="K578" s="18"/>
      <c r="L578" s="18"/>
      <c r="M578" s="19">
        <v>43630</v>
      </c>
      <c r="N578" s="11" t="str">
        <f t="shared" si="26"/>
        <v/>
      </c>
    </row>
    <row r="579" spans="1:14" x14ac:dyDescent="0.35">
      <c r="A579" s="19">
        <v>43631</v>
      </c>
      <c r="B579" s="20">
        <v>13</v>
      </c>
      <c r="C579" s="17">
        <v>8.2820999999999998</v>
      </c>
      <c r="D579" s="28">
        <f>VLOOKUP(A579,'[1]Gas Price'!$B$2:$C$216,2,FALSE)</f>
        <v>2.0299999999999998</v>
      </c>
      <c r="E579" s="12">
        <f t="shared" ref="E579:E642" si="27">C579/D579</f>
        <v>4.079852216748769</v>
      </c>
      <c r="G579" s="19">
        <v>43631</v>
      </c>
      <c r="H579" s="20">
        <v>13</v>
      </c>
      <c r="I579" s="12">
        <f t="shared" ref="I579:I642" si="28">E579</f>
        <v>4.079852216748769</v>
      </c>
      <c r="J579" s="18">
        <f>MAX(AVERAGE(I579:I580),AVERAGE(I580:I581),AVERAGE(I581:I582),AVERAGE(I582:I583),AVERAGE(I583:I584),AVERAGE(I584:I585),AVERAGE(I585:I586),AVERAGE(I586:I587))</f>
        <v>19.415911330049262</v>
      </c>
      <c r="K579" s="18">
        <f>MAX(AVERAGE(I579:I581),AVERAGE(I580:I582),AVERAGE(I581:I583),AVERAGE(I582:I584),AVERAGE(I583:I585),AVERAGE(I584:I586),AVERAGE(I585:I587))</f>
        <v>17.860853858784896</v>
      </c>
      <c r="L579" s="18">
        <f>MAX(AVERAGE(I579:I582),AVERAGE(I580:I583),AVERAGE(I581:I584),AVERAGE(I582:I585),AVERAGE(I583:I586),AVERAGE(I584:I587))</f>
        <v>16.167549261083746</v>
      </c>
      <c r="M579" s="19">
        <v>43631</v>
      </c>
      <c r="N579" s="11" t="str">
        <f t="shared" ref="N579:N642" si="29">IF(L579="","",IF(OR(L579&gt;=35,K579&gt;=35,J579&gt;=35),M579,""))</f>
        <v/>
      </c>
    </row>
    <row r="580" spans="1:14" x14ac:dyDescent="0.35">
      <c r="A580" s="19">
        <v>43631</v>
      </c>
      <c r="B580" s="20">
        <v>14</v>
      </c>
      <c r="C580" s="17">
        <v>9.8414999999999999</v>
      </c>
      <c r="D580" s="28">
        <f>VLOOKUP(A580,'[1]Gas Price'!$B$2:$C$216,2,FALSE)</f>
        <v>2.0299999999999998</v>
      </c>
      <c r="E580" s="12">
        <f t="shared" si="27"/>
        <v>4.8480295566502472</v>
      </c>
      <c r="G580" s="19">
        <v>43631</v>
      </c>
      <c r="H580" s="20">
        <v>14</v>
      </c>
      <c r="I580" s="12">
        <f t="shared" si="28"/>
        <v>4.8480295566502472</v>
      </c>
      <c r="K580" s="18"/>
      <c r="L580" s="18"/>
      <c r="M580" s="19">
        <v>43631</v>
      </c>
      <c r="N580" s="11" t="str">
        <f t="shared" si="29"/>
        <v/>
      </c>
    </row>
    <row r="581" spans="1:14" x14ac:dyDescent="0.35">
      <c r="A581" s="19">
        <v>43631</v>
      </c>
      <c r="B581" s="20">
        <v>15</v>
      </c>
      <c r="C581" s="17">
        <v>12.723100000000001</v>
      </c>
      <c r="D581" s="28">
        <f>VLOOKUP(A581,'[1]Gas Price'!$B$2:$C$216,2,FALSE)</f>
        <v>2.0299999999999998</v>
      </c>
      <c r="E581" s="12">
        <f t="shared" si="27"/>
        <v>6.2675369458128092</v>
      </c>
      <c r="G581" s="19">
        <v>43631</v>
      </c>
      <c r="H581" s="20">
        <v>15</v>
      </c>
      <c r="I581" s="12">
        <f t="shared" si="28"/>
        <v>6.2675369458128092</v>
      </c>
      <c r="K581" s="18"/>
      <c r="L581" s="18"/>
      <c r="M581" s="19">
        <v>43631</v>
      </c>
      <c r="N581" s="11" t="str">
        <f t="shared" si="29"/>
        <v/>
      </c>
    </row>
    <row r="582" spans="1:14" x14ac:dyDescent="0.35">
      <c r="A582" s="19">
        <v>43631</v>
      </c>
      <c r="B582" s="20">
        <v>16</v>
      </c>
      <c r="C582" s="17">
        <v>20.149000000000001</v>
      </c>
      <c r="D582" s="28">
        <f>VLOOKUP(A582,'[1]Gas Price'!$B$2:$C$216,2,FALSE)</f>
        <v>2.0299999999999998</v>
      </c>
      <c r="E582" s="12">
        <f t="shared" si="27"/>
        <v>9.9256157635467996</v>
      </c>
      <c r="G582" s="19">
        <v>43631</v>
      </c>
      <c r="H582" s="20">
        <v>16</v>
      </c>
      <c r="I582" s="12">
        <f t="shared" si="28"/>
        <v>9.9256157635467996</v>
      </c>
      <c r="K582" s="18"/>
      <c r="L582" s="18"/>
      <c r="M582" s="19">
        <v>43631</v>
      </c>
      <c r="N582" s="11" t="str">
        <f t="shared" si="29"/>
        <v/>
      </c>
    </row>
    <row r="583" spans="1:14" x14ac:dyDescent="0.35">
      <c r="A583" s="19">
        <v>43631</v>
      </c>
      <c r="B583" s="20">
        <v>17</v>
      </c>
      <c r="C583" s="17">
        <v>21.016400000000001</v>
      </c>
      <c r="D583" s="28">
        <f>VLOOKUP(A583,'[1]Gas Price'!$B$2:$C$216,2,FALSE)</f>
        <v>2.0299999999999998</v>
      </c>
      <c r="E583" s="12">
        <f t="shared" si="27"/>
        <v>10.352906403940889</v>
      </c>
      <c r="G583" s="19">
        <v>43631</v>
      </c>
      <c r="H583" s="20">
        <v>17</v>
      </c>
      <c r="I583" s="12">
        <f t="shared" si="28"/>
        <v>10.352906403940889</v>
      </c>
      <c r="K583" s="18"/>
      <c r="L583" s="18"/>
      <c r="M583" s="19">
        <v>43631</v>
      </c>
      <c r="N583" s="11" t="str">
        <f t="shared" si="29"/>
        <v/>
      </c>
    </row>
    <row r="584" spans="1:14" x14ac:dyDescent="0.35">
      <c r="A584" s="19">
        <v>43631</v>
      </c>
      <c r="B584" s="20">
        <v>18</v>
      </c>
      <c r="C584" s="17">
        <v>22.507899999999999</v>
      </c>
      <c r="D584" s="28">
        <f>VLOOKUP(A584,'[1]Gas Price'!$B$2:$C$216,2,FALSE)</f>
        <v>2.0299999999999998</v>
      </c>
      <c r="E584" s="12">
        <f t="shared" si="27"/>
        <v>11.087635467980297</v>
      </c>
      <c r="G584" s="19">
        <v>43631</v>
      </c>
      <c r="H584" s="20">
        <v>18</v>
      </c>
      <c r="I584" s="12">
        <f t="shared" si="28"/>
        <v>11.087635467980297</v>
      </c>
      <c r="K584" s="18"/>
      <c r="L584" s="18"/>
      <c r="M584" s="19">
        <v>43631</v>
      </c>
      <c r="N584" s="11" t="str">
        <f t="shared" si="29"/>
        <v/>
      </c>
    </row>
    <row r="585" spans="1:14" x14ac:dyDescent="0.35">
      <c r="A585" s="19">
        <v>43631</v>
      </c>
      <c r="B585" s="20">
        <v>19</v>
      </c>
      <c r="C585" s="17">
        <v>29.943999999999999</v>
      </c>
      <c r="D585" s="28">
        <f>VLOOKUP(A585,'[1]Gas Price'!$B$2:$C$216,2,FALSE)</f>
        <v>2.0299999999999998</v>
      </c>
      <c r="E585" s="12">
        <f t="shared" si="27"/>
        <v>14.750738916256159</v>
      </c>
      <c r="G585" s="19">
        <v>43631</v>
      </c>
      <c r="H585" s="20">
        <v>19</v>
      </c>
      <c r="I585" s="12">
        <f t="shared" si="28"/>
        <v>14.750738916256159</v>
      </c>
      <c r="K585" s="18"/>
      <c r="L585" s="18"/>
      <c r="M585" s="19">
        <v>43631</v>
      </c>
      <c r="N585" s="11" t="str">
        <f t="shared" si="29"/>
        <v/>
      </c>
    </row>
    <row r="586" spans="1:14" x14ac:dyDescent="0.35">
      <c r="A586" s="19">
        <v>43631</v>
      </c>
      <c r="B586" s="20">
        <v>20</v>
      </c>
      <c r="C586" s="17">
        <v>40.939599999999999</v>
      </c>
      <c r="D586" s="28">
        <f>VLOOKUP(A586,'[1]Gas Price'!$B$2:$C$216,2,FALSE)</f>
        <v>2.0299999999999998</v>
      </c>
      <c r="E586" s="12">
        <f t="shared" si="27"/>
        <v>20.167290640394089</v>
      </c>
      <c r="G586" s="19">
        <v>43631</v>
      </c>
      <c r="H586" s="20">
        <v>20</v>
      </c>
      <c r="I586" s="12">
        <f t="shared" si="28"/>
        <v>20.167290640394089</v>
      </c>
      <c r="K586" s="18"/>
      <c r="L586" s="18"/>
      <c r="M586" s="19">
        <v>43631</v>
      </c>
      <c r="N586" s="11" t="str">
        <f t="shared" si="29"/>
        <v/>
      </c>
    </row>
    <row r="587" spans="1:14" x14ac:dyDescent="0.35">
      <c r="A587" s="19">
        <v>43631</v>
      </c>
      <c r="B587" s="20">
        <v>21</v>
      </c>
      <c r="C587" s="17">
        <v>37.889000000000003</v>
      </c>
      <c r="D587" s="28">
        <f>VLOOKUP(A587,'[1]Gas Price'!$B$2:$C$216,2,FALSE)</f>
        <v>2.0299999999999998</v>
      </c>
      <c r="E587" s="12">
        <f t="shared" si="27"/>
        <v>18.664532019704438</v>
      </c>
      <c r="G587" s="19">
        <v>43631</v>
      </c>
      <c r="H587" s="20">
        <v>21</v>
      </c>
      <c r="I587" s="12">
        <f t="shared" si="28"/>
        <v>18.664532019704438</v>
      </c>
      <c r="K587" s="18"/>
      <c r="L587" s="18"/>
      <c r="M587" s="19">
        <v>43631</v>
      </c>
      <c r="N587" s="11" t="str">
        <f t="shared" si="29"/>
        <v/>
      </c>
    </row>
    <row r="588" spans="1:14" x14ac:dyDescent="0.35">
      <c r="A588" s="19">
        <v>43632</v>
      </c>
      <c r="B588" s="20">
        <v>13</v>
      </c>
      <c r="C588" s="17">
        <v>4.8479000000000001</v>
      </c>
      <c r="D588" s="28">
        <f>VLOOKUP(A588,'[1]Gas Price'!$B$2:$C$216,2,FALSE)</f>
        <v>2.0299999999999998</v>
      </c>
      <c r="E588" s="12">
        <f t="shared" si="27"/>
        <v>2.3881280788177341</v>
      </c>
      <c r="G588" s="19">
        <v>43632</v>
      </c>
      <c r="H588" s="20">
        <v>13</v>
      </c>
      <c r="I588" s="12">
        <f t="shared" si="28"/>
        <v>2.3881280788177341</v>
      </c>
      <c r="J588" s="18">
        <f>MAX(AVERAGE(I588:I589),AVERAGE(I589:I590),AVERAGE(I590:I591),AVERAGE(I591:I592),AVERAGE(I592:I593),AVERAGE(I593:I594),AVERAGE(I594:I595),AVERAGE(I595:I596))</f>
        <v>21.448177339901477</v>
      </c>
      <c r="K588" s="18">
        <f>MAX(AVERAGE(I588:I590),AVERAGE(I589:I591),AVERAGE(I590:I592),AVERAGE(I591:I593),AVERAGE(I592:I594),AVERAGE(I593:I595),AVERAGE(I594:I596))</f>
        <v>19.175599343185549</v>
      </c>
      <c r="L588" s="18">
        <f>MAX(AVERAGE(I588:I591),AVERAGE(I589:I592),AVERAGE(I590:I593),AVERAGE(I591:I594),AVERAGE(I592:I595),AVERAGE(I593:I596))</f>
        <v>17.163768472906405</v>
      </c>
      <c r="M588" s="19">
        <v>43632</v>
      </c>
      <c r="N588" s="11" t="str">
        <f t="shared" si="29"/>
        <v/>
      </c>
    </row>
    <row r="589" spans="1:14" x14ac:dyDescent="0.35">
      <c r="A589" s="19">
        <v>43632</v>
      </c>
      <c r="B589" s="20">
        <v>14</v>
      </c>
      <c r="C589" s="17">
        <v>7.8987999999999996</v>
      </c>
      <c r="D589" s="28">
        <f>VLOOKUP(A589,'[1]Gas Price'!$B$2:$C$216,2,FALSE)</f>
        <v>2.0299999999999998</v>
      </c>
      <c r="E589" s="12">
        <f t="shared" si="27"/>
        <v>3.891034482758621</v>
      </c>
      <c r="G589" s="19">
        <v>43632</v>
      </c>
      <c r="H589" s="20">
        <v>14</v>
      </c>
      <c r="I589" s="12">
        <f t="shared" si="28"/>
        <v>3.891034482758621</v>
      </c>
      <c r="K589" s="18"/>
      <c r="L589" s="18"/>
      <c r="M589" s="19">
        <v>43632</v>
      </c>
      <c r="N589" s="11" t="str">
        <f t="shared" si="29"/>
        <v/>
      </c>
    </row>
    <row r="590" spans="1:14" x14ac:dyDescent="0.35">
      <c r="A590" s="19">
        <v>43632</v>
      </c>
      <c r="B590" s="20">
        <v>15</v>
      </c>
      <c r="C590" s="17">
        <v>11.837400000000001</v>
      </c>
      <c r="D590" s="28">
        <f>VLOOKUP(A590,'[1]Gas Price'!$B$2:$C$216,2,FALSE)</f>
        <v>2.0299999999999998</v>
      </c>
      <c r="E590" s="12">
        <f t="shared" si="27"/>
        <v>5.831231527093597</v>
      </c>
      <c r="G590" s="19">
        <v>43632</v>
      </c>
      <c r="H590" s="20">
        <v>15</v>
      </c>
      <c r="I590" s="12">
        <f t="shared" si="28"/>
        <v>5.831231527093597</v>
      </c>
      <c r="K590" s="18"/>
      <c r="L590" s="18"/>
      <c r="M590" s="19">
        <v>43632</v>
      </c>
      <c r="N590" s="11" t="str">
        <f t="shared" si="29"/>
        <v/>
      </c>
    </row>
    <row r="591" spans="1:14" x14ac:dyDescent="0.35">
      <c r="A591" s="19">
        <v>43632</v>
      </c>
      <c r="B591" s="20">
        <v>16</v>
      </c>
      <c r="C591" s="17">
        <v>16.040500000000002</v>
      </c>
      <c r="D591" s="28">
        <f>VLOOKUP(A591,'[1]Gas Price'!$B$2:$C$216,2,FALSE)</f>
        <v>2.0299999999999998</v>
      </c>
      <c r="E591" s="12">
        <f t="shared" si="27"/>
        <v>7.9017241379310361</v>
      </c>
      <c r="G591" s="19">
        <v>43632</v>
      </c>
      <c r="H591" s="20">
        <v>16</v>
      </c>
      <c r="I591" s="12">
        <f t="shared" si="28"/>
        <v>7.9017241379310361</v>
      </c>
      <c r="K591" s="18"/>
      <c r="L591" s="18"/>
      <c r="M591" s="19">
        <v>43632</v>
      </c>
      <c r="N591" s="11" t="str">
        <f t="shared" si="29"/>
        <v/>
      </c>
    </row>
    <row r="592" spans="1:14" x14ac:dyDescent="0.35">
      <c r="A592" s="19">
        <v>43632</v>
      </c>
      <c r="B592" s="20">
        <v>17</v>
      </c>
      <c r="C592" s="17">
        <v>16.032599999999999</v>
      </c>
      <c r="D592" s="28">
        <f>VLOOKUP(A592,'[1]Gas Price'!$B$2:$C$216,2,FALSE)</f>
        <v>2.0299999999999998</v>
      </c>
      <c r="E592" s="12">
        <f t="shared" si="27"/>
        <v>7.8978325123152713</v>
      </c>
      <c r="G592" s="19">
        <v>43632</v>
      </c>
      <c r="H592" s="20">
        <v>17</v>
      </c>
      <c r="I592" s="12">
        <f t="shared" si="28"/>
        <v>7.8978325123152713</v>
      </c>
      <c r="K592" s="18"/>
      <c r="L592" s="18"/>
      <c r="M592" s="19">
        <v>43632</v>
      </c>
      <c r="N592" s="11" t="str">
        <f t="shared" si="29"/>
        <v/>
      </c>
    </row>
    <row r="593" spans="1:14" x14ac:dyDescent="0.35">
      <c r="A593" s="19">
        <v>43632</v>
      </c>
      <c r="B593" s="20">
        <v>18</v>
      </c>
      <c r="C593" s="17">
        <v>22.590399999999999</v>
      </c>
      <c r="D593" s="28">
        <f>VLOOKUP(A593,'[1]Gas Price'!$B$2:$C$216,2,FALSE)</f>
        <v>2.0299999999999998</v>
      </c>
      <c r="E593" s="12">
        <f t="shared" si="27"/>
        <v>11.128275862068966</v>
      </c>
      <c r="G593" s="19">
        <v>43632</v>
      </c>
      <c r="H593" s="20">
        <v>18</v>
      </c>
      <c r="I593" s="12">
        <f t="shared" si="28"/>
        <v>11.128275862068966</v>
      </c>
      <c r="K593" s="18"/>
      <c r="L593" s="18"/>
      <c r="M593" s="19">
        <v>43632</v>
      </c>
      <c r="N593" s="11" t="str">
        <f t="shared" si="29"/>
        <v/>
      </c>
    </row>
    <row r="594" spans="1:14" x14ac:dyDescent="0.35">
      <c r="A594" s="19">
        <v>43632</v>
      </c>
      <c r="B594" s="20">
        <v>19</v>
      </c>
      <c r="C594" s="17">
        <v>29.6998</v>
      </c>
      <c r="D594" s="28">
        <f>VLOOKUP(A594,'[1]Gas Price'!$B$2:$C$216,2,FALSE)</f>
        <v>2.0299999999999998</v>
      </c>
      <c r="E594" s="12">
        <f t="shared" si="27"/>
        <v>14.630443349753696</v>
      </c>
      <c r="G594" s="19">
        <v>43632</v>
      </c>
      <c r="H594" s="20">
        <v>19</v>
      </c>
      <c r="I594" s="12">
        <f t="shared" si="28"/>
        <v>14.630443349753696</v>
      </c>
      <c r="K594" s="18"/>
      <c r="L594" s="18"/>
      <c r="M594" s="19">
        <v>43632</v>
      </c>
      <c r="N594" s="11" t="str">
        <f t="shared" si="29"/>
        <v/>
      </c>
    </row>
    <row r="595" spans="1:14" x14ac:dyDescent="0.35">
      <c r="A595" s="19">
        <v>43632</v>
      </c>
      <c r="B595" s="20">
        <v>20</v>
      </c>
      <c r="C595" s="17">
        <v>43.608199999999997</v>
      </c>
      <c r="D595" s="28">
        <f>VLOOKUP(A595,'[1]Gas Price'!$B$2:$C$216,2,FALSE)</f>
        <v>2.0299999999999998</v>
      </c>
      <c r="E595" s="12">
        <f t="shared" si="27"/>
        <v>21.481871921182265</v>
      </c>
      <c r="G595" s="19">
        <v>43632</v>
      </c>
      <c r="H595" s="20">
        <v>20</v>
      </c>
      <c r="I595" s="12">
        <f t="shared" si="28"/>
        <v>21.481871921182265</v>
      </c>
      <c r="K595" s="18"/>
      <c r="L595" s="18"/>
      <c r="M595" s="19">
        <v>43632</v>
      </c>
      <c r="N595" s="11" t="str">
        <f t="shared" si="29"/>
        <v/>
      </c>
    </row>
    <row r="596" spans="1:14" x14ac:dyDescent="0.35">
      <c r="A596" s="19">
        <v>43632</v>
      </c>
      <c r="B596" s="20">
        <v>21</v>
      </c>
      <c r="C596" s="17">
        <v>43.471400000000003</v>
      </c>
      <c r="D596" s="28">
        <f>VLOOKUP(A596,'[1]Gas Price'!$B$2:$C$216,2,FALSE)</f>
        <v>2.0299999999999998</v>
      </c>
      <c r="E596" s="12">
        <f t="shared" si="27"/>
        <v>21.414482758620693</v>
      </c>
      <c r="G596" s="19">
        <v>43632</v>
      </c>
      <c r="H596" s="20">
        <v>21</v>
      </c>
      <c r="I596" s="12">
        <f t="shared" si="28"/>
        <v>21.414482758620693</v>
      </c>
      <c r="K596" s="18"/>
      <c r="L596" s="18"/>
      <c r="M596" s="19">
        <v>43632</v>
      </c>
      <c r="N596" s="11" t="str">
        <f t="shared" si="29"/>
        <v/>
      </c>
    </row>
    <row r="597" spans="1:14" x14ac:dyDescent="0.35">
      <c r="A597" s="19">
        <v>43633</v>
      </c>
      <c r="B597" s="20">
        <v>13</v>
      </c>
      <c r="C597" s="17">
        <v>24.814599999999999</v>
      </c>
      <c r="D597" s="28">
        <f>VLOOKUP(A597,'[1]Gas Price'!$B$2:$C$216,2,FALSE)</f>
        <v>2.59</v>
      </c>
      <c r="E597" s="12">
        <f t="shared" si="27"/>
        <v>9.5809266409266414</v>
      </c>
      <c r="G597" s="19">
        <v>43633</v>
      </c>
      <c r="H597" s="20">
        <v>13</v>
      </c>
      <c r="I597" s="12">
        <f t="shared" si="28"/>
        <v>9.5809266409266414</v>
      </c>
      <c r="J597" s="18">
        <f>MAX(AVERAGE(I597:I598),AVERAGE(I598:I599),AVERAGE(I599:I600),AVERAGE(I600:I601),AVERAGE(I601:I602),AVERAGE(I602:I603),AVERAGE(I603:I604),AVERAGE(I604:I605))</f>
        <v>20.817818532818535</v>
      </c>
      <c r="K597" s="18">
        <f>MAX(AVERAGE(I597:I599),AVERAGE(I598:I600),AVERAGE(I599:I601),AVERAGE(I600:I602),AVERAGE(I601:I603),AVERAGE(I602:I604),AVERAGE(I603:I605))</f>
        <v>19.288185328185332</v>
      </c>
      <c r="L597" s="18">
        <f>MAX(AVERAGE(I597:I600),AVERAGE(I598:I601),AVERAGE(I599:I602),AVERAGE(I600:I603),AVERAGE(I601:I604),AVERAGE(I602:I605))</f>
        <v>17.551119691119691</v>
      </c>
      <c r="M597" s="19">
        <v>43633</v>
      </c>
      <c r="N597" s="11" t="str">
        <f t="shared" si="29"/>
        <v/>
      </c>
    </row>
    <row r="598" spans="1:14" x14ac:dyDescent="0.35">
      <c r="A598" s="19">
        <v>43633</v>
      </c>
      <c r="B598" s="20">
        <v>14</v>
      </c>
      <c r="C598" s="17">
        <v>26.507100000000001</v>
      </c>
      <c r="D598" s="28">
        <f>VLOOKUP(A598,'[1]Gas Price'!$B$2:$C$216,2,FALSE)</f>
        <v>2.59</v>
      </c>
      <c r="E598" s="12">
        <f t="shared" si="27"/>
        <v>10.234401544401546</v>
      </c>
      <c r="G598" s="19">
        <v>43633</v>
      </c>
      <c r="H598" s="20">
        <v>14</v>
      </c>
      <c r="I598" s="12">
        <f t="shared" si="28"/>
        <v>10.234401544401546</v>
      </c>
      <c r="K598" s="18"/>
      <c r="L598" s="18"/>
      <c r="M598" s="19">
        <v>43633</v>
      </c>
      <c r="N598" s="11" t="str">
        <f t="shared" si="29"/>
        <v/>
      </c>
    </row>
    <row r="599" spans="1:14" x14ac:dyDescent="0.35">
      <c r="A599" s="19">
        <v>43633</v>
      </c>
      <c r="B599" s="20">
        <v>15</v>
      </c>
      <c r="C599" s="17">
        <v>27.4375</v>
      </c>
      <c r="D599" s="28">
        <f>VLOOKUP(A599,'[1]Gas Price'!$B$2:$C$216,2,FALSE)</f>
        <v>2.59</v>
      </c>
      <c r="E599" s="12">
        <f t="shared" si="27"/>
        <v>10.593629343629344</v>
      </c>
      <c r="G599" s="19">
        <v>43633</v>
      </c>
      <c r="H599" s="20">
        <v>15</v>
      </c>
      <c r="I599" s="12">
        <f t="shared" si="28"/>
        <v>10.593629343629344</v>
      </c>
      <c r="K599" s="18"/>
      <c r="L599" s="18"/>
      <c r="M599" s="19">
        <v>43633</v>
      </c>
      <c r="N599" s="11" t="str">
        <f t="shared" si="29"/>
        <v/>
      </c>
    </row>
    <row r="600" spans="1:14" x14ac:dyDescent="0.35">
      <c r="A600" s="19">
        <v>43633</v>
      </c>
      <c r="B600" s="20">
        <v>16</v>
      </c>
      <c r="C600" s="17">
        <v>28.332999999999998</v>
      </c>
      <c r="D600" s="28">
        <f>VLOOKUP(A600,'[1]Gas Price'!$B$2:$C$216,2,FALSE)</f>
        <v>2.59</v>
      </c>
      <c r="E600" s="12">
        <f t="shared" si="27"/>
        <v>10.939382239382239</v>
      </c>
      <c r="G600" s="19">
        <v>43633</v>
      </c>
      <c r="H600" s="20">
        <v>16</v>
      </c>
      <c r="I600" s="12">
        <f t="shared" si="28"/>
        <v>10.939382239382239</v>
      </c>
      <c r="K600" s="18"/>
      <c r="L600" s="18"/>
      <c r="M600" s="19">
        <v>43633</v>
      </c>
      <c r="N600" s="11" t="str">
        <f t="shared" si="29"/>
        <v/>
      </c>
    </row>
    <row r="601" spans="1:14" x14ac:dyDescent="0.35">
      <c r="A601" s="19">
        <v>43633</v>
      </c>
      <c r="B601" s="20">
        <v>17</v>
      </c>
      <c r="C601" s="17">
        <v>29.579000000000001</v>
      </c>
      <c r="D601" s="28">
        <f>VLOOKUP(A601,'[1]Gas Price'!$B$2:$C$216,2,FALSE)</f>
        <v>2.59</v>
      </c>
      <c r="E601" s="12">
        <f t="shared" si="27"/>
        <v>11.420463320463321</v>
      </c>
      <c r="G601" s="19">
        <v>43633</v>
      </c>
      <c r="H601" s="20">
        <v>17</v>
      </c>
      <c r="I601" s="12">
        <f t="shared" si="28"/>
        <v>11.420463320463321</v>
      </c>
      <c r="K601" s="18"/>
      <c r="L601" s="18"/>
      <c r="M601" s="19">
        <v>43633</v>
      </c>
      <c r="N601" s="11" t="str">
        <f t="shared" si="29"/>
        <v/>
      </c>
    </row>
    <row r="602" spans="1:14" x14ac:dyDescent="0.35">
      <c r="A602" s="19">
        <v>43633</v>
      </c>
      <c r="B602" s="20">
        <v>18</v>
      </c>
      <c r="C602" s="17">
        <v>31.9604</v>
      </c>
      <c r="D602" s="28">
        <f>VLOOKUP(A602,'[1]Gas Price'!$B$2:$C$216,2,FALSE)</f>
        <v>2.59</v>
      </c>
      <c r="E602" s="12">
        <f t="shared" si="27"/>
        <v>12.33992277992278</v>
      </c>
      <c r="G602" s="19">
        <v>43633</v>
      </c>
      <c r="H602" s="20">
        <v>18</v>
      </c>
      <c r="I602" s="12">
        <f t="shared" si="28"/>
        <v>12.33992277992278</v>
      </c>
      <c r="K602" s="18"/>
      <c r="L602" s="18"/>
      <c r="M602" s="19">
        <v>43633</v>
      </c>
      <c r="N602" s="11" t="str">
        <f t="shared" si="29"/>
        <v/>
      </c>
    </row>
    <row r="603" spans="1:14" x14ac:dyDescent="0.35">
      <c r="A603" s="19">
        <v>43633</v>
      </c>
      <c r="B603" s="20">
        <v>19</v>
      </c>
      <c r="C603" s="17">
        <v>42.032899999999998</v>
      </c>
      <c r="D603" s="28">
        <f>VLOOKUP(A603,'[1]Gas Price'!$B$2:$C$216,2,FALSE)</f>
        <v>2.59</v>
      </c>
      <c r="E603" s="12">
        <f t="shared" si="27"/>
        <v>16.228918918918918</v>
      </c>
      <c r="G603" s="19">
        <v>43633</v>
      </c>
      <c r="H603" s="20">
        <v>19</v>
      </c>
      <c r="I603" s="12">
        <f t="shared" si="28"/>
        <v>16.228918918918918</v>
      </c>
      <c r="K603" s="18"/>
      <c r="L603" s="18"/>
      <c r="M603" s="19">
        <v>43633</v>
      </c>
      <c r="N603" s="11" t="str">
        <f t="shared" si="29"/>
        <v/>
      </c>
    </row>
    <row r="604" spans="1:14" x14ac:dyDescent="0.35">
      <c r="A604" s="19">
        <v>43633</v>
      </c>
      <c r="B604" s="20">
        <v>20</v>
      </c>
      <c r="C604" s="17">
        <v>59.005200000000002</v>
      </c>
      <c r="D604" s="28">
        <f>VLOOKUP(A604,'[1]Gas Price'!$B$2:$C$216,2,FALSE)</f>
        <v>2.59</v>
      </c>
      <c r="E604" s="12">
        <f t="shared" si="27"/>
        <v>22.781930501930503</v>
      </c>
      <c r="G604" s="19">
        <v>43633</v>
      </c>
      <c r="H604" s="20">
        <v>20</v>
      </c>
      <c r="I604" s="12">
        <f t="shared" si="28"/>
        <v>22.781930501930503</v>
      </c>
      <c r="K604" s="18"/>
      <c r="L604" s="18"/>
      <c r="M604" s="19">
        <v>43633</v>
      </c>
      <c r="N604" s="11" t="str">
        <f t="shared" si="29"/>
        <v/>
      </c>
    </row>
    <row r="605" spans="1:14" x14ac:dyDescent="0.35">
      <c r="A605" s="19">
        <v>43633</v>
      </c>
      <c r="B605" s="20">
        <v>21</v>
      </c>
      <c r="C605" s="17">
        <v>48.831099999999999</v>
      </c>
      <c r="D605" s="28">
        <f>VLOOKUP(A605,'[1]Gas Price'!$B$2:$C$216,2,FALSE)</f>
        <v>2.59</v>
      </c>
      <c r="E605" s="12">
        <f t="shared" si="27"/>
        <v>18.853706563706563</v>
      </c>
      <c r="G605" s="19">
        <v>43633</v>
      </c>
      <c r="H605" s="20">
        <v>21</v>
      </c>
      <c r="I605" s="12">
        <f t="shared" si="28"/>
        <v>18.853706563706563</v>
      </c>
      <c r="K605" s="18"/>
      <c r="L605" s="18"/>
      <c r="M605" s="19">
        <v>43633</v>
      </c>
      <c r="N605" s="11" t="str">
        <f t="shared" si="29"/>
        <v/>
      </c>
    </row>
    <row r="606" spans="1:14" x14ac:dyDescent="0.35">
      <c r="A606" s="19">
        <v>43634</v>
      </c>
      <c r="B606" s="20">
        <v>13</v>
      </c>
      <c r="C606" s="17">
        <v>22.847100000000001</v>
      </c>
      <c r="D606" s="28">
        <f>VLOOKUP(A606,'[1]Gas Price'!$B$2:$C$216,2,FALSE)</f>
        <v>2.4900000000000002</v>
      </c>
      <c r="E606" s="12">
        <f t="shared" si="27"/>
        <v>9.1755421686746992</v>
      </c>
      <c r="G606" s="19">
        <v>43634</v>
      </c>
      <c r="H606" s="20">
        <v>13</v>
      </c>
      <c r="I606" s="12">
        <f t="shared" si="28"/>
        <v>9.1755421686746992</v>
      </c>
      <c r="J606" s="18">
        <f>MAX(AVERAGE(I606:I607),AVERAGE(I607:I608),AVERAGE(I608:I609),AVERAGE(I609:I610),AVERAGE(I610:I611),AVERAGE(I611:I612),AVERAGE(I612:I613),AVERAGE(I613:I614))</f>
        <v>21.495040160642567</v>
      </c>
      <c r="K606" s="18">
        <f>MAX(AVERAGE(I606:I608),AVERAGE(I607:I609),AVERAGE(I608:I610),AVERAGE(I609:I611),AVERAGE(I610:I612),AVERAGE(I611:I613),AVERAGE(I612:I614))</f>
        <v>19.705060240963853</v>
      </c>
      <c r="L606" s="18">
        <f>MAX(AVERAGE(I606:I609),AVERAGE(I607:I610),AVERAGE(I608:I611),AVERAGE(I609:I612),AVERAGE(I610:I613),AVERAGE(I611:I614))</f>
        <v>18.076947791164656</v>
      </c>
      <c r="M606" s="19">
        <v>43634</v>
      </c>
      <c r="N606" s="11" t="str">
        <f t="shared" si="29"/>
        <v/>
      </c>
    </row>
    <row r="607" spans="1:14" x14ac:dyDescent="0.35">
      <c r="A607" s="19">
        <v>43634</v>
      </c>
      <c r="B607" s="20">
        <v>14</v>
      </c>
      <c r="C607" s="17">
        <v>25.246200000000002</v>
      </c>
      <c r="D607" s="28">
        <f>VLOOKUP(A607,'[1]Gas Price'!$B$2:$C$216,2,FALSE)</f>
        <v>2.4900000000000002</v>
      </c>
      <c r="E607" s="12">
        <f t="shared" si="27"/>
        <v>10.139036144578313</v>
      </c>
      <c r="G607" s="19">
        <v>43634</v>
      </c>
      <c r="H607" s="20">
        <v>14</v>
      </c>
      <c r="I607" s="12">
        <f t="shared" si="28"/>
        <v>10.139036144578313</v>
      </c>
      <c r="K607" s="18"/>
      <c r="L607" s="18"/>
      <c r="M607" s="19">
        <v>43634</v>
      </c>
      <c r="N607" s="11" t="str">
        <f t="shared" si="29"/>
        <v/>
      </c>
    </row>
    <row r="608" spans="1:14" x14ac:dyDescent="0.35">
      <c r="A608" s="19">
        <v>43634</v>
      </c>
      <c r="B608" s="20">
        <v>15</v>
      </c>
      <c r="C608" s="17">
        <v>27.256599999999999</v>
      </c>
      <c r="D608" s="28">
        <f>VLOOKUP(A608,'[1]Gas Price'!$B$2:$C$216,2,FALSE)</f>
        <v>2.4900000000000002</v>
      </c>
      <c r="E608" s="12">
        <f t="shared" si="27"/>
        <v>10.946425702811243</v>
      </c>
      <c r="G608" s="19">
        <v>43634</v>
      </c>
      <c r="H608" s="20">
        <v>15</v>
      </c>
      <c r="I608" s="12">
        <f t="shared" si="28"/>
        <v>10.946425702811243</v>
      </c>
      <c r="K608" s="18"/>
      <c r="L608" s="18"/>
      <c r="M608" s="19">
        <v>43634</v>
      </c>
      <c r="N608" s="11" t="str">
        <f t="shared" si="29"/>
        <v/>
      </c>
    </row>
    <row r="609" spans="1:14" x14ac:dyDescent="0.35">
      <c r="A609" s="19">
        <v>43634</v>
      </c>
      <c r="B609" s="20">
        <v>16</v>
      </c>
      <c r="C609" s="17">
        <v>30.0303</v>
      </c>
      <c r="D609" s="28">
        <f>VLOOKUP(A609,'[1]Gas Price'!$B$2:$C$216,2,FALSE)</f>
        <v>2.4900000000000002</v>
      </c>
      <c r="E609" s="12">
        <f t="shared" si="27"/>
        <v>12.060361445783132</v>
      </c>
      <c r="G609" s="19">
        <v>43634</v>
      </c>
      <c r="H609" s="20">
        <v>16</v>
      </c>
      <c r="I609" s="12">
        <f t="shared" si="28"/>
        <v>12.060361445783132</v>
      </c>
      <c r="K609" s="18"/>
      <c r="L609" s="18"/>
      <c r="M609" s="19">
        <v>43634</v>
      </c>
      <c r="N609" s="11" t="str">
        <f t="shared" si="29"/>
        <v/>
      </c>
    </row>
    <row r="610" spans="1:14" x14ac:dyDescent="0.35">
      <c r="A610" s="19">
        <v>43634</v>
      </c>
      <c r="B610" s="20">
        <v>17</v>
      </c>
      <c r="C610" s="17">
        <v>28.223700000000001</v>
      </c>
      <c r="D610" s="28">
        <f>VLOOKUP(A610,'[1]Gas Price'!$B$2:$C$216,2,FALSE)</f>
        <v>2.4900000000000002</v>
      </c>
      <c r="E610" s="12">
        <f t="shared" si="27"/>
        <v>11.334819277108434</v>
      </c>
      <c r="G610" s="19">
        <v>43634</v>
      </c>
      <c r="H610" s="20">
        <v>17</v>
      </c>
      <c r="I610" s="12">
        <f t="shared" si="28"/>
        <v>11.334819277108434</v>
      </c>
      <c r="K610" s="18"/>
      <c r="L610" s="18"/>
      <c r="M610" s="19">
        <v>43634</v>
      </c>
      <c r="N610" s="11" t="str">
        <f t="shared" si="29"/>
        <v/>
      </c>
    </row>
    <row r="611" spans="1:14" x14ac:dyDescent="0.35">
      <c r="A611" s="19">
        <v>43634</v>
      </c>
      <c r="B611" s="20">
        <v>18</v>
      </c>
      <c r="C611" s="17">
        <v>32.849600000000002</v>
      </c>
      <c r="D611" s="28">
        <f>VLOOKUP(A611,'[1]Gas Price'!$B$2:$C$216,2,FALSE)</f>
        <v>2.4900000000000002</v>
      </c>
      <c r="E611" s="12">
        <f t="shared" si="27"/>
        <v>13.192610441767068</v>
      </c>
      <c r="G611" s="19">
        <v>43634</v>
      </c>
      <c r="H611" s="20">
        <v>18</v>
      </c>
      <c r="I611" s="12">
        <f t="shared" si="28"/>
        <v>13.192610441767068</v>
      </c>
      <c r="K611" s="18"/>
      <c r="L611" s="18"/>
      <c r="M611" s="19">
        <v>43634</v>
      </c>
      <c r="N611" s="11" t="str">
        <f t="shared" si="29"/>
        <v/>
      </c>
    </row>
    <row r="612" spans="1:14" x14ac:dyDescent="0.35">
      <c r="A612" s="19">
        <v>43634</v>
      </c>
      <c r="B612" s="20">
        <v>19</v>
      </c>
      <c r="C612" s="17">
        <v>40.151499999999999</v>
      </c>
      <c r="D612" s="28">
        <f>VLOOKUP(A612,'[1]Gas Price'!$B$2:$C$216,2,FALSE)</f>
        <v>2.4900000000000002</v>
      </c>
      <c r="E612" s="12">
        <f t="shared" si="27"/>
        <v>16.125100401606424</v>
      </c>
      <c r="G612" s="19">
        <v>43634</v>
      </c>
      <c r="H612" s="20">
        <v>19</v>
      </c>
      <c r="I612" s="12">
        <f t="shared" si="28"/>
        <v>16.125100401606424</v>
      </c>
      <c r="K612" s="18"/>
      <c r="L612" s="18"/>
      <c r="M612" s="19">
        <v>43634</v>
      </c>
      <c r="N612" s="11" t="str">
        <f t="shared" si="29"/>
        <v/>
      </c>
    </row>
    <row r="613" spans="1:14" x14ac:dyDescent="0.35">
      <c r="A613" s="19">
        <v>43634</v>
      </c>
      <c r="B613" s="20">
        <v>20</v>
      </c>
      <c r="C613" s="17">
        <v>60.872900000000001</v>
      </c>
      <c r="D613" s="28">
        <f>VLOOKUP(A613,'[1]Gas Price'!$B$2:$C$216,2,FALSE)</f>
        <v>2.4900000000000002</v>
      </c>
      <c r="E613" s="12">
        <f t="shared" si="27"/>
        <v>24.446947791164657</v>
      </c>
      <c r="G613" s="19">
        <v>43634</v>
      </c>
      <c r="H613" s="20">
        <v>20</v>
      </c>
      <c r="I613" s="12">
        <f t="shared" si="28"/>
        <v>24.446947791164657</v>
      </c>
      <c r="K613" s="18"/>
      <c r="L613" s="18"/>
      <c r="M613" s="19">
        <v>43634</v>
      </c>
      <c r="N613" s="11" t="str">
        <f t="shared" si="29"/>
        <v/>
      </c>
    </row>
    <row r="614" spans="1:14" x14ac:dyDescent="0.35">
      <c r="A614" s="19">
        <v>43634</v>
      </c>
      <c r="B614" s="20">
        <v>21</v>
      </c>
      <c r="C614" s="17">
        <v>46.172400000000003</v>
      </c>
      <c r="D614" s="28">
        <f>VLOOKUP(A614,'[1]Gas Price'!$B$2:$C$216,2,FALSE)</f>
        <v>2.4900000000000002</v>
      </c>
      <c r="E614" s="12">
        <f t="shared" si="27"/>
        <v>18.543132530120481</v>
      </c>
      <c r="G614" s="19">
        <v>43634</v>
      </c>
      <c r="H614" s="20">
        <v>21</v>
      </c>
      <c r="I614" s="12">
        <f t="shared" si="28"/>
        <v>18.543132530120481</v>
      </c>
      <c r="K614" s="18"/>
      <c r="L614" s="18"/>
      <c r="M614" s="19">
        <v>43634</v>
      </c>
      <c r="N614" s="11" t="str">
        <f t="shared" si="29"/>
        <v/>
      </c>
    </row>
    <row r="615" spans="1:14" x14ac:dyDescent="0.35">
      <c r="A615" s="19">
        <v>43635</v>
      </c>
      <c r="B615" s="20">
        <v>13</v>
      </c>
      <c r="C615" s="17">
        <v>21.9633</v>
      </c>
      <c r="D615" s="28">
        <f>VLOOKUP(A615,'[1]Gas Price'!$B$2:$C$216,2,FALSE)</f>
        <v>2.4</v>
      </c>
      <c r="E615" s="12">
        <f t="shared" si="27"/>
        <v>9.1513749999999998</v>
      </c>
      <c r="G615" s="19">
        <v>43635</v>
      </c>
      <c r="H615" s="20">
        <v>13</v>
      </c>
      <c r="I615" s="12">
        <f t="shared" si="28"/>
        <v>9.1513749999999998</v>
      </c>
      <c r="J615" s="18">
        <f>MAX(AVERAGE(I615:I616),AVERAGE(I616:I617),AVERAGE(I617:I618),AVERAGE(I618:I619),AVERAGE(I619:I620),AVERAGE(I620:I621),AVERAGE(I621:I622),AVERAGE(I622:I623))</f>
        <v>20.090250000000001</v>
      </c>
      <c r="K615" s="18">
        <f>MAX(AVERAGE(I615:I617),AVERAGE(I616:I618),AVERAGE(I617:I619),AVERAGE(I618:I620),AVERAGE(I619:I621),AVERAGE(I620:I622),AVERAGE(I621:I623))</f>
        <v>18.547708333333333</v>
      </c>
      <c r="L615" s="18">
        <f>MAX(AVERAGE(I615:I618),AVERAGE(I616:I619),AVERAGE(I617:I620),AVERAGE(I618:I621),AVERAGE(I619:I622),AVERAGE(I620:I623))</f>
        <v>16.787177083333333</v>
      </c>
      <c r="M615" s="19">
        <v>43635</v>
      </c>
      <c r="N615" s="11" t="str">
        <f t="shared" si="29"/>
        <v/>
      </c>
    </row>
    <row r="616" spans="1:14" x14ac:dyDescent="0.35">
      <c r="A616" s="19">
        <v>43635</v>
      </c>
      <c r="B616" s="20">
        <v>14</v>
      </c>
      <c r="C616" s="17">
        <v>23.301600000000001</v>
      </c>
      <c r="D616" s="28">
        <f>VLOOKUP(A616,'[1]Gas Price'!$B$2:$C$216,2,FALSE)</f>
        <v>2.4</v>
      </c>
      <c r="E616" s="12">
        <f t="shared" si="27"/>
        <v>9.7090000000000014</v>
      </c>
      <c r="G616" s="19">
        <v>43635</v>
      </c>
      <c r="H616" s="20">
        <v>14</v>
      </c>
      <c r="I616" s="12">
        <f t="shared" si="28"/>
        <v>9.7090000000000014</v>
      </c>
      <c r="K616" s="18"/>
      <c r="L616" s="18"/>
      <c r="M616" s="19">
        <v>43635</v>
      </c>
      <c r="N616" s="11" t="str">
        <f t="shared" si="29"/>
        <v/>
      </c>
    </row>
    <row r="617" spans="1:14" x14ac:dyDescent="0.35">
      <c r="A617" s="19">
        <v>43635</v>
      </c>
      <c r="B617" s="20">
        <v>15</v>
      </c>
      <c r="C617" s="17">
        <v>25.962800000000001</v>
      </c>
      <c r="D617" s="28">
        <f>VLOOKUP(A617,'[1]Gas Price'!$B$2:$C$216,2,FALSE)</f>
        <v>2.4</v>
      </c>
      <c r="E617" s="12">
        <f t="shared" si="27"/>
        <v>10.817833333333335</v>
      </c>
      <c r="G617" s="19">
        <v>43635</v>
      </c>
      <c r="H617" s="20">
        <v>15</v>
      </c>
      <c r="I617" s="12">
        <f t="shared" si="28"/>
        <v>10.817833333333335</v>
      </c>
      <c r="K617" s="18"/>
      <c r="L617" s="18"/>
      <c r="M617" s="19">
        <v>43635</v>
      </c>
      <c r="N617" s="11" t="str">
        <f t="shared" si="29"/>
        <v/>
      </c>
    </row>
    <row r="618" spans="1:14" x14ac:dyDescent="0.35">
      <c r="A618" s="19">
        <v>43635</v>
      </c>
      <c r="B618" s="20">
        <v>16</v>
      </c>
      <c r="C618" s="17">
        <v>25.223199999999999</v>
      </c>
      <c r="D618" s="28">
        <f>VLOOKUP(A618,'[1]Gas Price'!$B$2:$C$216,2,FALSE)</f>
        <v>2.4</v>
      </c>
      <c r="E618" s="12">
        <f t="shared" si="27"/>
        <v>10.509666666666666</v>
      </c>
      <c r="G618" s="19">
        <v>43635</v>
      </c>
      <c r="H618" s="20">
        <v>16</v>
      </c>
      <c r="I618" s="12">
        <f t="shared" si="28"/>
        <v>10.509666666666666</v>
      </c>
      <c r="K618" s="18"/>
      <c r="L618" s="18"/>
      <c r="M618" s="19">
        <v>43635</v>
      </c>
      <c r="N618" s="11" t="str">
        <f t="shared" si="29"/>
        <v/>
      </c>
    </row>
    <row r="619" spans="1:14" x14ac:dyDescent="0.35">
      <c r="A619" s="19">
        <v>43635</v>
      </c>
      <c r="B619" s="20">
        <v>17</v>
      </c>
      <c r="C619" s="17">
        <v>25.1814</v>
      </c>
      <c r="D619" s="28">
        <f>VLOOKUP(A619,'[1]Gas Price'!$B$2:$C$216,2,FALSE)</f>
        <v>2.4</v>
      </c>
      <c r="E619" s="12">
        <f t="shared" si="27"/>
        <v>10.49225</v>
      </c>
      <c r="G619" s="19">
        <v>43635</v>
      </c>
      <c r="H619" s="20">
        <v>17</v>
      </c>
      <c r="I619" s="12">
        <f t="shared" si="28"/>
        <v>10.49225</v>
      </c>
      <c r="K619" s="18"/>
      <c r="L619" s="18"/>
      <c r="M619" s="19">
        <v>43635</v>
      </c>
      <c r="N619" s="11" t="str">
        <f t="shared" si="29"/>
        <v/>
      </c>
    </row>
    <row r="620" spans="1:14" x14ac:dyDescent="0.35">
      <c r="A620" s="19">
        <v>43635</v>
      </c>
      <c r="B620" s="20">
        <v>18</v>
      </c>
      <c r="C620" s="17">
        <v>27.613399999999999</v>
      </c>
      <c r="D620" s="28">
        <f>VLOOKUP(A620,'[1]Gas Price'!$B$2:$C$216,2,FALSE)</f>
        <v>2.4</v>
      </c>
      <c r="E620" s="12">
        <f t="shared" si="27"/>
        <v>11.505583333333334</v>
      </c>
      <c r="G620" s="19">
        <v>43635</v>
      </c>
      <c r="H620" s="20">
        <v>18</v>
      </c>
      <c r="I620" s="12">
        <f t="shared" si="28"/>
        <v>11.505583333333334</v>
      </c>
      <c r="K620" s="18"/>
      <c r="L620" s="18"/>
      <c r="M620" s="19">
        <v>43635</v>
      </c>
      <c r="N620" s="11" t="str">
        <f t="shared" si="29"/>
        <v/>
      </c>
    </row>
    <row r="621" spans="1:14" x14ac:dyDescent="0.35">
      <c r="A621" s="19">
        <v>43635</v>
      </c>
      <c r="B621" s="20">
        <v>19</v>
      </c>
      <c r="C621" s="17">
        <v>37.110300000000002</v>
      </c>
      <c r="D621" s="28">
        <f>VLOOKUP(A621,'[1]Gas Price'!$B$2:$C$216,2,FALSE)</f>
        <v>2.4</v>
      </c>
      <c r="E621" s="12">
        <f t="shared" si="27"/>
        <v>15.462625000000001</v>
      </c>
      <c r="G621" s="19">
        <v>43635</v>
      </c>
      <c r="H621" s="20">
        <v>19</v>
      </c>
      <c r="I621" s="12">
        <f t="shared" si="28"/>
        <v>15.462625000000001</v>
      </c>
      <c r="K621" s="18"/>
      <c r="L621" s="18"/>
      <c r="M621" s="19">
        <v>43635</v>
      </c>
      <c r="N621" s="11" t="str">
        <f t="shared" si="29"/>
        <v/>
      </c>
    </row>
    <row r="622" spans="1:14" x14ac:dyDescent="0.35">
      <c r="A622" s="19">
        <v>43635</v>
      </c>
      <c r="B622" s="20">
        <v>20</v>
      </c>
      <c r="C622" s="17">
        <v>53.845300000000002</v>
      </c>
      <c r="D622" s="28">
        <f>VLOOKUP(A622,'[1]Gas Price'!$B$2:$C$216,2,FALSE)</f>
        <v>2.4</v>
      </c>
      <c r="E622" s="12">
        <f t="shared" si="27"/>
        <v>22.435541666666669</v>
      </c>
      <c r="G622" s="19">
        <v>43635</v>
      </c>
      <c r="H622" s="20">
        <v>20</v>
      </c>
      <c r="I622" s="12">
        <f t="shared" si="28"/>
        <v>22.435541666666669</v>
      </c>
      <c r="K622" s="18"/>
      <c r="L622" s="18"/>
      <c r="M622" s="19">
        <v>43635</v>
      </c>
      <c r="N622" s="11" t="str">
        <f t="shared" si="29"/>
        <v/>
      </c>
    </row>
    <row r="623" spans="1:14" x14ac:dyDescent="0.35">
      <c r="A623" s="19">
        <v>43635</v>
      </c>
      <c r="B623" s="20">
        <v>21</v>
      </c>
      <c r="C623" s="17">
        <v>42.587899999999998</v>
      </c>
      <c r="D623" s="28">
        <f>VLOOKUP(A623,'[1]Gas Price'!$B$2:$C$216,2,FALSE)</f>
        <v>2.4</v>
      </c>
      <c r="E623" s="12">
        <f t="shared" si="27"/>
        <v>17.744958333333333</v>
      </c>
      <c r="G623" s="19">
        <v>43635</v>
      </c>
      <c r="H623" s="20">
        <v>21</v>
      </c>
      <c r="I623" s="12">
        <f t="shared" si="28"/>
        <v>17.744958333333333</v>
      </c>
      <c r="K623" s="18"/>
      <c r="L623" s="18"/>
      <c r="M623" s="19">
        <v>43635</v>
      </c>
      <c r="N623" s="11" t="str">
        <f t="shared" si="29"/>
        <v/>
      </c>
    </row>
    <row r="624" spans="1:14" x14ac:dyDescent="0.35">
      <c r="A624" s="19">
        <v>43636</v>
      </c>
      <c r="B624" s="20">
        <v>13</v>
      </c>
      <c r="C624" s="17">
        <v>10.677</v>
      </c>
      <c r="D624" s="28">
        <f>VLOOKUP(A624,'[1]Gas Price'!$B$2:$C$216,2,FALSE)</f>
        <v>1.835</v>
      </c>
      <c r="E624" s="12">
        <f t="shared" si="27"/>
        <v>5.8185286103542238</v>
      </c>
      <c r="G624" s="19">
        <v>43636</v>
      </c>
      <c r="H624" s="20">
        <v>13</v>
      </c>
      <c r="I624" s="12">
        <f t="shared" si="28"/>
        <v>5.8185286103542238</v>
      </c>
      <c r="J624" s="18">
        <f>MAX(AVERAGE(I624:I625),AVERAGE(I625:I626),AVERAGE(I626:I627),AVERAGE(I627:I628),AVERAGE(I628:I629),AVERAGE(I629:I630),AVERAGE(I630:I631),AVERAGE(I631:I632))</f>
        <v>25.352724795640327</v>
      </c>
      <c r="K624" s="18">
        <f>MAX(AVERAGE(I624:I626),AVERAGE(I625:I627),AVERAGE(I626:I628),AVERAGE(I627:I629),AVERAGE(I628:I630),AVERAGE(I629:I631),AVERAGE(I630:I632))</f>
        <v>22.21591280653951</v>
      </c>
      <c r="L624" s="18">
        <f>MAX(AVERAGE(I624:I627),AVERAGE(I625:I628),AVERAGE(I626:I629),AVERAGE(I627:I630),AVERAGE(I628:I631),AVERAGE(I629:I632))</f>
        <v>19.532247956403271</v>
      </c>
      <c r="M624" s="19">
        <v>43636</v>
      </c>
      <c r="N624" s="11" t="str">
        <f t="shared" si="29"/>
        <v/>
      </c>
    </row>
    <row r="625" spans="1:14" x14ac:dyDescent="0.35">
      <c r="A625" s="19">
        <v>43636</v>
      </c>
      <c r="B625" s="20">
        <v>14</v>
      </c>
      <c r="C625" s="17">
        <v>11.955</v>
      </c>
      <c r="D625" s="28">
        <f>VLOOKUP(A625,'[1]Gas Price'!$B$2:$C$216,2,FALSE)</f>
        <v>1.835</v>
      </c>
      <c r="E625" s="12">
        <f t="shared" si="27"/>
        <v>6.5149863760217981</v>
      </c>
      <c r="G625" s="19">
        <v>43636</v>
      </c>
      <c r="H625" s="20">
        <v>14</v>
      </c>
      <c r="I625" s="12">
        <f t="shared" si="28"/>
        <v>6.5149863760217981</v>
      </c>
      <c r="K625" s="18"/>
      <c r="L625" s="18"/>
      <c r="M625" s="19">
        <v>43636</v>
      </c>
      <c r="N625" s="11" t="str">
        <f t="shared" si="29"/>
        <v/>
      </c>
    </row>
    <row r="626" spans="1:14" x14ac:dyDescent="0.35">
      <c r="A626" s="19">
        <v>43636</v>
      </c>
      <c r="B626" s="20">
        <v>15</v>
      </c>
      <c r="C626" s="17">
        <v>12.8704</v>
      </c>
      <c r="D626" s="28">
        <f>VLOOKUP(A626,'[1]Gas Price'!$B$2:$C$216,2,FALSE)</f>
        <v>1.835</v>
      </c>
      <c r="E626" s="12">
        <f t="shared" si="27"/>
        <v>7.0138419618528616</v>
      </c>
      <c r="G626" s="19">
        <v>43636</v>
      </c>
      <c r="H626" s="20">
        <v>15</v>
      </c>
      <c r="I626" s="12">
        <f t="shared" si="28"/>
        <v>7.0138419618528616</v>
      </c>
      <c r="K626" s="18"/>
      <c r="L626" s="18"/>
      <c r="M626" s="19">
        <v>43636</v>
      </c>
      <c r="N626" s="11" t="str">
        <f t="shared" si="29"/>
        <v/>
      </c>
    </row>
    <row r="627" spans="1:14" x14ac:dyDescent="0.35">
      <c r="A627" s="19">
        <v>43636</v>
      </c>
      <c r="B627" s="20">
        <v>16</v>
      </c>
      <c r="C627" s="17">
        <v>16.6219</v>
      </c>
      <c r="D627" s="28">
        <f>VLOOKUP(A627,'[1]Gas Price'!$B$2:$C$216,2,FALSE)</f>
        <v>1.835</v>
      </c>
      <c r="E627" s="12">
        <f t="shared" si="27"/>
        <v>9.0582561307901912</v>
      </c>
      <c r="G627" s="19">
        <v>43636</v>
      </c>
      <c r="H627" s="20">
        <v>16</v>
      </c>
      <c r="I627" s="12">
        <f t="shared" si="28"/>
        <v>9.0582561307901912</v>
      </c>
      <c r="K627" s="18"/>
      <c r="L627" s="18"/>
      <c r="M627" s="19">
        <v>43636</v>
      </c>
      <c r="N627" s="11" t="str">
        <f t="shared" si="29"/>
        <v/>
      </c>
    </row>
    <row r="628" spans="1:14" x14ac:dyDescent="0.35">
      <c r="A628" s="19">
        <v>43636</v>
      </c>
      <c r="B628" s="20">
        <v>17</v>
      </c>
      <c r="C628" s="17">
        <v>16.073899999999998</v>
      </c>
      <c r="D628" s="28">
        <f>VLOOKUP(A628,'[1]Gas Price'!$B$2:$C$216,2,FALSE)</f>
        <v>1.835</v>
      </c>
      <c r="E628" s="12">
        <f t="shared" si="27"/>
        <v>8.7596185286103534</v>
      </c>
      <c r="G628" s="19">
        <v>43636</v>
      </c>
      <c r="H628" s="20">
        <v>17</v>
      </c>
      <c r="I628" s="12">
        <f t="shared" si="28"/>
        <v>8.7596185286103534</v>
      </c>
      <c r="K628" s="18"/>
      <c r="L628" s="18"/>
      <c r="M628" s="19">
        <v>43636</v>
      </c>
      <c r="N628" s="11" t="str">
        <f t="shared" si="29"/>
        <v/>
      </c>
    </row>
    <row r="629" spans="1:14" x14ac:dyDescent="0.35">
      <c r="A629" s="19">
        <v>43636</v>
      </c>
      <c r="B629" s="20">
        <v>18</v>
      </c>
      <c r="C629" s="17">
        <v>21.068100000000001</v>
      </c>
      <c r="D629" s="28">
        <f>VLOOKUP(A629,'[1]Gas Price'!$B$2:$C$216,2,FALSE)</f>
        <v>1.835</v>
      </c>
      <c r="E629" s="12">
        <f t="shared" si="27"/>
        <v>11.481253405994551</v>
      </c>
      <c r="G629" s="19">
        <v>43636</v>
      </c>
      <c r="H629" s="20">
        <v>18</v>
      </c>
      <c r="I629" s="12">
        <f t="shared" si="28"/>
        <v>11.481253405994551</v>
      </c>
      <c r="K629" s="18"/>
      <c r="L629" s="18"/>
      <c r="M629" s="19">
        <v>43636</v>
      </c>
      <c r="N629" s="11" t="str">
        <f t="shared" si="29"/>
        <v/>
      </c>
    </row>
    <row r="630" spans="1:14" x14ac:dyDescent="0.35">
      <c r="A630" s="19">
        <v>43636</v>
      </c>
      <c r="B630" s="20">
        <v>19</v>
      </c>
      <c r="C630" s="17">
        <v>29.254100000000001</v>
      </c>
      <c r="D630" s="28">
        <f>VLOOKUP(A630,'[1]Gas Price'!$B$2:$C$216,2,FALSE)</f>
        <v>1.835</v>
      </c>
      <c r="E630" s="12">
        <f t="shared" si="27"/>
        <v>15.942288828337876</v>
      </c>
      <c r="G630" s="19">
        <v>43636</v>
      </c>
      <c r="H630" s="20">
        <v>19</v>
      </c>
      <c r="I630" s="12">
        <f t="shared" si="28"/>
        <v>15.942288828337876</v>
      </c>
      <c r="K630" s="18"/>
      <c r="L630" s="18"/>
      <c r="M630" s="19">
        <v>43636</v>
      </c>
      <c r="N630" s="11" t="str">
        <f t="shared" si="29"/>
        <v/>
      </c>
    </row>
    <row r="631" spans="1:14" x14ac:dyDescent="0.35">
      <c r="A631" s="19">
        <v>43636</v>
      </c>
      <c r="B631" s="20">
        <v>20</v>
      </c>
      <c r="C631" s="17">
        <v>49.137099999999997</v>
      </c>
      <c r="D631" s="28">
        <f>VLOOKUP(A631,'[1]Gas Price'!$B$2:$C$216,2,FALSE)</f>
        <v>1.835</v>
      </c>
      <c r="E631" s="12">
        <f t="shared" si="27"/>
        <v>26.777711171662123</v>
      </c>
      <c r="G631" s="19">
        <v>43636</v>
      </c>
      <c r="H631" s="20">
        <v>20</v>
      </c>
      <c r="I631" s="12">
        <f t="shared" si="28"/>
        <v>26.777711171662123</v>
      </c>
      <c r="K631" s="18"/>
      <c r="L631" s="18"/>
      <c r="M631" s="19">
        <v>43636</v>
      </c>
      <c r="N631" s="11" t="str">
        <f t="shared" si="29"/>
        <v/>
      </c>
    </row>
    <row r="632" spans="1:14" x14ac:dyDescent="0.35">
      <c r="A632" s="19">
        <v>43636</v>
      </c>
      <c r="B632" s="20">
        <v>21</v>
      </c>
      <c r="C632" s="17">
        <v>43.907400000000003</v>
      </c>
      <c r="D632" s="28">
        <f>VLOOKUP(A632,'[1]Gas Price'!$B$2:$C$216,2,FALSE)</f>
        <v>1.835</v>
      </c>
      <c r="E632" s="12">
        <f t="shared" si="27"/>
        <v>23.927738419618532</v>
      </c>
      <c r="G632" s="19">
        <v>43636</v>
      </c>
      <c r="H632" s="20">
        <v>21</v>
      </c>
      <c r="I632" s="12">
        <f t="shared" si="28"/>
        <v>23.927738419618532</v>
      </c>
      <c r="K632" s="18"/>
      <c r="L632" s="18"/>
      <c r="M632" s="19">
        <v>43636</v>
      </c>
      <c r="N632" s="11" t="str">
        <f t="shared" si="29"/>
        <v/>
      </c>
    </row>
    <row r="633" spans="1:14" x14ac:dyDescent="0.35">
      <c r="A633" s="19">
        <v>43637</v>
      </c>
      <c r="B633" s="20">
        <v>13</v>
      </c>
      <c r="C633" s="17">
        <v>7.8491999999999997</v>
      </c>
      <c r="D633" s="28">
        <f>VLOOKUP(A633,'[1]Gas Price'!$B$2:$C$216,2,FALSE)</f>
        <v>1.1399999999999999</v>
      </c>
      <c r="E633" s="12">
        <f t="shared" si="27"/>
        <v>6.8852631578947374</v>
      </c>
      <c r="G633" s="19">
        <v>43637</v>
      </c>
      <c r="H633" s="20">
        <v>13</v>
      </c>
      <c r="I633" s="12">
        <f t="shared" si="28"/>
        <v>6.8852631578947374</v>
      </c>
      <c r="J633" s="18">
        <f>MAX(AVERAGE(I633:I634),AVERAGE(I634:I635),AVERAGE(I635:I636),AVERAGE(I636:I637),AVERAGE(I637:I638),AVERAGE(I638:I639),AVERAGE(I639:I640),AVERAGE(I640:I641))</f>
        <v>34.763684210526321</v>
      </c>
      <c r="K633" s="18">
        <f>MAX(AVERAGE(I633:I635),AVERAGE(I634:I636),AVERAGE(I635:I637),AVERAGE(I636:I638),AVERAGE(I637:I639),AVERAGE(I638:I640),AVERAGE(I639:I641))</f>
        <v>30.87172514619883</v>
      </c>
      <c r="L633" s="18">
        <f>MAX(AVERAGE(I633:I636),AVERAGE(I634:I637),AVERAGE(I635:I638),AVERAGE(I636:I639),AVERAGE(I637:I640),AVERAGE(I638:I641))</f>
        <v>27.136096491228074</v>
      </c>
      <c r="M633" s="19">
        <v>43637</v>
      </c>
      <c r="N633" s="11" t="str">
        <f t="shared" si="29"/>
        <v/>
      </c>
    </row>
    <row r="634" spans="1:14" x14ac:dyDescent="0.35">
      <c r="A634" s="19">
        <v>43637</v>
      </c>
      <c r="B634" s="20">
        <v>14</v>
      </c>
      <c r="C634" s="17">
        <v>11.2234</v>
      </c>
      <c r="D634" s="28">
        <f>VLOOKUP(A634,'[1]Gas Price'!$B$2:$C$216,2,FALSE)</f>
        <v>1.1399999999999999</v>
      </c>
      <c r="E634" s="12">
        <f t="shared" si="27"/>
        <v>9.8450877192982471</v>
      </c>
      <c r="G634" s="19">
        <v>43637</v>
      </c>
      <c r="H634" s="20">
        <v>14</v>
      </c>
      <c r="I634" s="12">
        <f t="shared" si="28"/>
        <v>9.8450877192982471</v>
      </c>
      <c r="K634" s="18"/>
      <c r="L634" s="18"/>
      <c r="M634" s="19">
        <v>43637</v>
      </c>
      <c r="N634" s="11" t="str">
        <f t="shared" si="29"/>
        <v/>
      </c>
    </row>
    <row r="635" spans="1:14" x14ac:dyDescent="0.35">
      <c r="A635" s="19">
        <v>43637</v>
      </c>
      <c r="B635" s="20">
        <v>15</v>
      </c>
      <c r="C635" s="17">
        <v>13.6242</v>
      </c>
      <c r="D635" s="28">
        <f>VLOOKUP(A635,'[1]Gas Price'!$B$2:$C$216,2,FALSE)</f>
        <v>1.1399999999999999</v>
      </c>
      <c r="E635" s="12">
        <f t="shared" si="27"/>
        <v>11.951052631578948</v>
      </c>
      <c r="G635" s="19">
        <v>43637</v>
      </c>
      <c r="H635" s="20">
        <v>15</v>
      </c>
      <c r="I635" s="12">
        <f t="shared" si="28"/>
        <v>11.951052631578948</v>
      </c>
      <c r="K635" s="18"/>
      <c r="L635" s="18"/>
      <c r="M635" s="19">
        <v>43637</v>
      </c>
      <c r="N635" s="11" t="str">
        <f t="shared" si="29"/>
        <v/>
      </c>
    </row>
    <row r="636" spans="1:14" x14ac:dyDescent="0.35">
      <c r="A636" s="19">
        <v>43637</v>
      </c>
      <c r="B636" s="20">
        <v>16</v>
      </c>
      <c r="C636" s="17">
        <v>14.007400000000001</v>
      </c>
      <c r="D636" s="28">
        <f>VLOOKUP(A636,'[1]Gas Price'!$B$2:$C$216,2,FALSE)</f>
        <v>1.1399999999999999</v>
      </c>
      <c r="E636" s="12">
        <f t="shared" si="27"/>
        <v>12.287192982456142</v>
      </c>
      <c r="G636" s="19">
        <v>43637</v>
      </c>
      <c r="H636" s="20">
        <v>16</v>
      </c>
      <c r="I636" s="12">
        <f t="shared" si="28"/>
        <v>12.287192982456142</v>
      </c>
      <c r="K636" s="18"/>
      <c r="L636" s="18"/>
      <c r="M636" s="19">
        <v>43637</v>
      </c>
      <c r="N636" s="11" t="str">
        <f t="shared" si="29"/>
        <v/>
      </c>
    </row>
    <row r="637" spans="1:14" x14ac:dyDescent="0.35">
      <c r="A637" s="19">
        <v>43637</v>
      </c>
      <c r="B637" s="20">
        <v>17</v>
      </c>
      <c r="C637" s="17">
        <v>14.987299999999999</v>
      </c>
      <c r="D637" s="28">
        <f>VLOOKUP(A637,'[1]Gas Price'!$B$2:$C$216,2,FALSE)</f>
        <v>1.1399999999999999</v>
      </c>
      <c r="E637" s="12">
        <f t="shared" si="27"/>
        <v>13.146754385964913</v>
      </c>
      <c r="G637" s="19">
        <v>43637</v>
      </c>
      <c r="H637" s="20">
        <v>17</v>
      </c>
      <c r="I637" s="12">
        <f t="shared" si="28"/>
        <v>13.146754385964913</v>
      </c>
      <c r="K637" s="18"/>
      <c r="L637" s="18"/>
      <c r="M637" s="19">
        <v>43637</v>
      </c>
      <c r="N637" s="11" t="str">
        <f t="shared" si="29"/>
        <v/>
      </c>
    </row>
    <row r="638" spans="1:14" x14ac:dyDescent="0.35">
      <c r="A638" s="19">
        <v>43637</v>
      </c>
      <c r="B638" s="20">
        <v>18</v>
      </c>
      <c r="C638" s="17">
        <v>18.159300000000002</v>
      </c>
      <c r="D638" s="28">
        <f>VLOOKUP(A638,'[1]Gas Price'!$B$2:$C$216,2,FALSE)</f>
        <v>1.1399999999999999</v>
      </c>
      <c r="E638" s="12">
        <f t="shared" si="27"/>
        <v>15.929210526315792</v>
      </c>
      <c r="G638" s="19">
        <v>43637</v>
      </c>
      <c r="H638" s="20">
        <v>18</v>
      </c>
      <c r="I638" s="12">
        <f t="shared" si="28"/>
        <v>15.929210526315792</v>
      </c>
      <c r="K638" s="18"/>
      <c r="L638" s="18"/>
      <c r="M638" s="19">
        <v>43637</v>
      </c>
      <c r="N638" s="11" t="str">
        <f t="shared" si="29"/>
        <v/>
      </c>
    </row>
    <row r="639" spans="1:14" x14ac:dyDescent="0.35">
      <c r="A639" s="19">
        <v>43637</v>
      </c>
      <c r="B639" s="20">
        <v>19</v>
      </c>
      <c r="C639" s="17">
        <v>26.3201</v>
      </c>
      <c r="D639" s="28">
        <f>VLOOKUP(A639,'[1]Gas Price'!$B$2:$C$216,2,FALSE)</f>
        <v>1.1399999999999999</v>
      </c>
      <c r="E639" s="12">
        <f t="shared" si="27"/>
        <v>23.087807017543863</v>
      </c>
      <c r="G639" s="19">
        <v>43637</v>
      </c>
      <c r="H639" s="20">
        <v>19</v>
      </c>
      <c r="I639" s="12">
        <f t="shared" si="28"/>
        <v>23.087807017543863</v>
      </c>
      <c r="K639" s="18"/>
      <c r="L639" s="18"/>
      <c r="M639" s="19">
        <v>43637</v>
      </c>
      <c r="N639" s="11" t="str">
        <f t="shared" si="29"/>
        <v/>
      </c>
    </row>
    <row r="640" spans="1:14" x14ac:dyDescent="0.35">
      <c r="A640" s="19">
        <v>43637</v>
      </c>
      <c r="B640" s="20">
        <v>20</v>
      </c>
      <c r="C640" s="17">
        <v>38.920699999999997</v>
      </c>
      <c r="D640" s="28">
        <f>VLOOKUP(A640,'[1]Gas Price'!$B$2:$C$216,2,FALSE)</f>
        <v>1.1399999999999999</v>
      </c>
      <c r="E640" s="12">
        <f t="shared" si="27"/>
        <v>34.140964912280701</v>
      </c>
      <c r="G640" s="19">
        <v>43637</v>
      </c>
      <c r="H640" s="20">
        <v>20</v>
      </c>
      <c r="I640" s="12">
        <f t="shared" si="28"/>
        <v>34.140964912280701</v>
      </c>
      <c r="K640" s="18"/>
      <c r="L640" s="18"/>
      <c r="M640" s="19">
        <v>43637</v>
      </c>
      <c r="N640" s="11" t="str">
        <f t="shared" si="29"/>
        <v/>
      </c>
    </row>
    <row r="641" spans="1:14" x14ac:dyDescent="0.35">
      <c r="A641" s="19">
        <v>43637</v>
      </c>
      <c r="B641" s="20">
        <v>21</v>
      </c>
      <c r="C641" s="17">
        <v>40.340499999999999</v>
      </c>
      <c r="D641" s="28">
        <f>VLOOKUP(A641,'[1]Gas Price'!$B$2:$C$216,2,FALSE)</f>
        <v>1.1399999999999999</v>
      </c>
      <c r="E641" s="12">
        <f t="shared" si="27"/>
        <v>35.386403508771934</v>
      </c>
      <c r="G641" s="19">
        <v>43637</v>
      </c>
      <c r="H641" s="20">
        <v>21</v>
      </c>
      <c r="I641" s="12">
        <f t="shared" si="28"/>
        <v>35.386403508771934</v>
      </c>
      <c r="K641" s="18"/>
      <c r="L641" s="18"/>
      <c r="M641" s="19">
        <v>43637</v>
      </c>
      <c r="N641" s="11" t="str">
        <f t="shared" si="29"/>
        <v/>
      </c>
    </row>
    <row r="642" spans="1:14" x14ac:dyDescent="0.35">
      <c r="A642" s="19">
        <v>43638</v>
      </c>
      <c r="B642" s="20">
        <v>13</v>
      </c>
      <c r="C642" s="17">
        <v>8.0545000000000009</v>
      </c>
      <c r="D642" s="28">
        <f>VLOOKUP(A642,'[1]Gas Price'!$B$2:$C$216,2,FALSE)</f>
        <v>1.1399999999999999</v>
      </c>
      <c r="E642" s="12">
        <f t="shared" si="27"/>
        <v>7.0653508771929836</v>
      </c>
      <c r="G642" s="19">
        <v>43638</v>
      </c>
      <c r="H642" s="20">
        <v>13</v>
      </c>
      <c r="I642" s="12">
        <f t="shared" si="28"/>
        <v>7.0653508771929836</v>
      </c>
      <c r="J642" s="18">
        <f>MAX(AVERAGE(I642:I643),AVERAGE(I643:I644),AVERAGE(I644:I645),AVERAGE(I645:I646),AVERAGE(I646:I647),AVERAGE(I647:I648),AVERAGE(I648:I649),AVERAGE(I649:I650))</f>
        <v>36.097719298245622</v>
      </c>
      <c r="K642" s="18">
        <f>MAX(AVERAGE(I642:I644),AVERAGE(I643:I645),AVERAGE(I644:I646),AVERAGE(I645:I647),AVERAGE(I646:I648),AVERAGE(I647:I649),AVERAGE(I648:I650))</f>
        <v>32.629824561403517</v>
      </c>
      <c r="L642" s="18">
        <f>MAX(AVERAGE(I642:I645),AVERAGE(I643:I646),AVERAGE(I644:I647),AVERAGE(I645:I648),AVERAGE(I646:I649),AVERAGE(I647:I650))</f>
        <v>29.622543859649124</v>
      </c>
      <c r="M642" s="19">
        <v>43638</v>
      </c>
      <c r="N642" s="11">
        <f t="shared" si="29"/>
        <v>43638</v>
      </c>
    </row>
    <row r="643" spans="1:14" x14ac:dyDescent="0.35">
      <c r="A643" s="19">
        <v>43638</v>
      </c>
      <c r="B643" s="20">
        <v>14</v>
      </c>
      <c r="C643" s="17">
        <v>12.3116</v>
      </c>
      <c r="D643" s="28">
        <f>VLOOKUP(A643,'[1]Gas Price'!$B$2:$C$216,2,FALSE)</f>
        <v>1.1399999999999999</v>
      </c>
      <c r="E643" s="12">
        <f t="shared" ref="E643:E706" si="30">C643/D643</f>
        <v>10.799649122807018</v>
      </c>
      <c r="G643" s="19">
        <v>43638</v>
      </c>
      <c r="H643" s="20">
        <v>14</v>
      </c>
      <c r="I643" s="12">
        <f t="shared" ref="I643:I706" si="31">E643</f>
        <v>10.799649122807018</v>
      </c>
      <c r="K643" s="18"/>
      <c r="L643" s="18"/>
      <c r="M643" s="19">
        <v>43638</v>
      </c>
      <c r="N643" s="11" t="str">
        <f t="shared" ref="N643:N706" si="32">IF(L643="","",IF(OR(L643&gt;=35,K643&gt;=35,J643&gt;=35),M643,""))</f>
        <v/>
      </c>
    </row>
    <row r="644" spans="1:14" x14ac:dyDescent="0.35">
      <c r="A644" s="19">
        <v>43638</v>
      </c>
      <c r="B644" s="20">
        <v>15</v>
      </c>
      <c r="C644" s="17">
        <v>15.6844</v>
      </c>
      <c r="D644" s="28">
        <f>VLOOKUP(A644,'[1]Gas Price'!$B$2:$C$216,2,FALSE)</f>
        <v>1.1399999999999999</v>
      </c>
      <c r="E644" s="12">
        <f t="shared" si="30"/>
        <v>13.758245614035088</v>
      </c>
      <c r="G644" s="19">
        <v>43638</v>
      </c>
      <c r="H644" s="20">
        <v>15</v>
      </c>
      <c r="I644" s="12">
        <f t="shared" si="31"/>
        <v>13.758245614035088</v>
      </c>
      <c r="K644" s="18"/>
      <c r="L644" s="18"/>
      <c r="M644" s="19">
        <v>43638</v>
      </c>
      <c r="N644" s="11" t="str">
        <f t="shared" si="32"/>
        <v/>
      </c>
    </row>
    <row r="645" spans="1:14" x14ac:dyDescent="0.35">
      <c r="A645" s="19">
        <v>43638</v>
      </c>
      <c r="B645" s="20">
        <v>16</v>
      </c>
      <c r="C645" s="17">
        <v>18.220500000000001</v>
      </c>
      <c r="D645" s="28">
        <f>VLOOKUP(A645,'[1]Gas Price'!$B$2:$C$216,2,FALSE)</f>
        <v>1.1399999999999999</v>
      </c>
      <c r="E645" s="12">
        <f t="shared" si="30"/>
        <v>15.982894736842107</v>
      </c>
      <c r="G645" s="19">
        <v>43638</v>
      </c>
      <c r="H645" s="20">
        <v>16</v>
      </c>
      <c r="I645" s="12">
        <f t="shared" si="31"/>
        <v>15.982894736842107</v>
      </c>
      <c r="K645" s="18"/>
      <c r="L645" s="18"/>
      <c r="M645" s="19">
        <v>43638</v>
      </c>
      <c r="N645" s="11" t="str">
        <f t="shared" si="32"/>
        <v/>
      </c>
    </row>
    <row r="646" spans="1:14" x14ac:dyDescent="0.35">
      <c r="A646" s="19">
        <v>43638</v>
      </c>
      <c r="B646" s="20">
        <v>17</v>
      </c>
      <c r="C646" s="17">
        <v>18.425899999999999</v>
      </c>
      <c r="D646" s="28">
        <f>VLOOKUP(A646,'[1]Gas Price'!$B$2:$C$216,2,FALSE)</f>
        <v>1.1399999999999999</v>
      </c>
      <c r="E646" s="12">
        <f t="shared" si="30"/>
        <v>16.163070175438598</v>
      </c>
      <c r="G646" s="19">
        <v>43638</v>
      </c>
      <c r="H646" s="20">
        <v>17</v>
      </c>
      <c r="I646" s="12">
        <f t="shared" si="31"/>
        <v>16.163070175438598</v>
      </c>
      <c r="K646" s="18"/>
      <c r="L646" s="18"/>
      <c r="M646" s="19">
        <v>43638</v>
      </c>
      <c r="N646" s="11" t="str">
        <f t="shared" si="32"/>
        <v/>
      </c>
    </row>
    <row r="647" spans="1:14" x14ac:dyDescent="0.35">
      <c r="A647" s="19">
        <v>43638</v>
      </c>
      <c r="B647" s="20">
        <v>18</v>
      </c>
      <c r="C647" s="17">
        <v>23.4848</v>
      </c>
      <c r="D647" s="28">
        <f>VLOOKUP(A647,'[1]Gas Price'!$B$2:$C$216,2,FALSE)</f>
        <v>1.1399999999999999</v>
      </c>
      <c r="E647" s="12">
        <f t="shared" si="30"/>
        <v>20.600701754385966</v>
      </c>
      <c r="G647" s="19">
        <v>43638</v>
      </c>
      <c r="H647" s="20">
        <v>18</v>
      </c>
      <c r="I647" s="12">
        <f t="shared" si="31"/>
        <v>20.600701754385966</v>
      </c>
      <c r="K647" s="18"/>
      <c r="L647" s="18"/>
      <c r="M647" s="19">
        <v>43638</v>
      </c>
      <c r="N647" s="11" t="str">
        <f t="shared" si="32"/>
        <v/>
      </c>
    </row>
    <row r="648" spans="1:14" x14ac:dyDescent="0.35">
      <c r="A648" s="19">
        <v>43638</v>
      </c>
      <c r="B648" s="20">
        <v>19</v>
      </c>
      <c r="C648" s="17">
        <v>29.2912</v>
      </c>
      <c r="D648" s="28">
        <f>VLOOKUP(A648,'[1]Gas Price'!$B$2:$C$216,2,FALSE)</f>
        <v>1.1399999999999999</v>
      </c>
      <c r="E648" s="12">
        <f t="shared" si="30"/>
        <v>25.6940350877193</v>
      </c>
      <c r="G648" s="19">
        <v>43638</v>
      </c>
      <c r="H648" s="20">
        <v>19</v>
      </c>
      <c r="I648" s="12">
        <f t="shared" si="31"/>
        <v>25.6940350877193</v>
      </c>
      <c r="K648" s="18"/>
      <c r="L648" s="18"/>
      <c r="M648" s="19">
        <v>43638</v>
      </c>
      <c r="N648" s="11" t="str">
        <f t="shared" si="32"/>
        <v/>
      </c>
    </row>
    <row r="649" spans="1:14" x14ac:dyDescent="0.35">
      <c r="A649" s="19">
        <v>43638</v>
      </c>
      <c r="B649" s="20">
        <v>20</v>
      </c>
      <c r="C649" s="17">
        <v>40.974800000000002</v>
      </c>
      <c r="D649" s="28">
        <f>VLOOKUP(A649,'[1]Gas Price'!$B$2:$C$216,2,FALSE)</f>
        <v>1.1399999999999999</v>
      </c>
      <c r="E649" s="12">
        <f t="shared" si="30"/>
        <v>35.942807017543863</v>
      </c>
      <c r="G649" s="19">
        <v>43638</v>
      </c>
      <c r="H649" s="20">
        <v>20</v>
      </c>
      <c r="I649" s="12">
        <f t="shared" si="31"/>
        <v>35.942807017543863</v>
      </c>
      <c r="K649" s="18"/>
      <c r="L649" s="18"/>
      <c r="M649" s="19">
        <v>43638</v>
      </c>
      <c r="N649" s="11" t="str">
        <f t="shared" si="32"/>
        <v/>
      </c>
    </row>
    <row r="650" spans="1:14" x14ac:dyDescent="0.35">
      <c r="A650" s="19">
        <v>43638</v>
      </c>
      <c r="B650" s="20">
        <v>21</v>
      </c>
      <c r="C650" s="17">
        <v>41.328000000000003</v>
      </c>
      <c r="D650" s="28">
        <f>VLOOKUP(A650,'[1]Gas Price'!$B$2:$C$216,2,FALSE)</f>
        <v>1.1399999999999999</v>
      </c>
      <c r="E650" s="12">
        <f t="shared" si="30"/>
        <v>36.252631578947373</v>
      </c>
      <c r="G650" s="19">
        <v>43638</v>
      </c>
      <c r="H650" s="20">
        <v>21</v>
      </c>
      <c r="I650" s="12">
        <f t="shared" si="31"/>
        <v>36.252631578947373</v>
      </c>
      <c r="K650" s="18"/>
      <c r="L650" s="18"/>
      <c r="M650" s="19">
        <v>43638</v>
      </c>
      <c r="N650" s="11" t="str">
        <f t="shared" si="32"/>
        <v/>
      </c>
    </row>
    <row r="651" spans="1:14" x14ac:dyDescent="0.35">
      <c r="A651" s="19">
        <v>43639</v>
      </c>
      <c r="B651" s="20">
        <v>13</v>
      </c>
      <c r="C651" s="17">
        <v>10.9483</v>
      </c>
      <c r="D651" s="28">
        <f>VLOOKUP(A651,'[1]Gas Price'!$B$2:$C$216,2,FALSE)</f>
        <v>1.1399999999999999</v>
      </c>
      <c r="E651" s="12">
        <f t="shared" si="30"/>
        <v>9.6037719298245623</v>
      </c>
      <c r="G651" s="19">
        <v>43639</v>
      </c>
      <c r="H651" s="20">
        <v>13</v>
      </c>
      <c r="I651" s="12">
        <f t="shared" si="31"/>
        <v>9.6037719298245623</v>
      </c>
      <c r="J651" s="18">
        <f>MAX(AVERAGE(I651:I652),AVERAGE(I652:I653),AVERAGE(I653:I654),AVERAGE(I654:I655),AVERAGE(I655:I656),AVERAGE(I656:I657),AVERAGE(I657:I658),AVERAGE(I658:I659))</f>
        <v>39.912631578947369</v>
      </c>
      <c r="K651" s="18">
        <f>MAX(AVERAGE(I651:I653),AVERAGE(I652:I654),AVERAGE(I653:I655),AVERAGE(I654:I656),AVERAGE(I655:I657),AVERAGE(I656:I658),AVERAGE(I657:I659))</f>
        <v>35.703742690058483</v>
      </c>
      <c r="L651" s="18">
        <f>MAX(AVERAGE(I651:I654),AVERAGE(I652:I655),AVERAGE(I653:I656),AVERAGE(I654:I657),AVERAGE(I655:I658),AVERAGE(I656:I659))</f>
        <v>31.824451754385969</v>
      </c>
      <c r="M651" s="19">
        <v>43639</v>
      </c>
      <c r="N651" s="11">
        <f t="shared" si="32"/>
        <v>43639</v>
      </c>
    </row>
    <row r="652" spans="1:14" x14ac:dyDescent="0.35">
      <c r="A652" s="19">
        <v>43639</v>
      </c>
      <c r="B652" s="20">
        <v>14</v>
      </c>
      <c r="C652" s="17">
        <v>15.773400000000001</v>
      </c>
      <c r="D652" s="28">
        <f>VLOOKUP(A652,'[1]Gas Price'!$B$2:$C$216,2,FALSE)</f>
        <v>1.1399999999999999</v>
      </c>
      <c r="E652" s="12">
        <f t="shared" si="30"/>
        <v>13.836315789473685</v>
      </c>
      <c r="G652" s="19">
        <v>43639</v>
      </c>
      <c r="H652" s="20">
        <v>14</v>
      </c>
      <c r="I652" s="12">
        <f t="shared" si="31"/>
        <v>13.836315789473685</v>
      </c>
      <c r="K652" s="18"/>
      <c r="L652" s="18"/>
      <c r="M652" s="19">
        <v>43639</v>
      </c>
      <c r="N652" s="11" t="str">
        <f t="shared" si="32"/>
        <v/>
      </c>
    </row>
    <row r="653" spans="1:14" x14ac:dyDescent="0.35">
      <c r="A653" s="19">
        <v>43639</v>
      </c>
      <c r="B653" s="20">
        <v>15</v>
      </c>
      <c r="C653" s="17">
        <v>18.1572</v>
      </c>
      <c r="D653" s="28">
        <f>VLOOKUP(A653,'[1]Gas Price'!$B$2:$C$216,2,FALSE)</f>
        <v>1.1399999999999999</v>
      </c>
      <c r="E653" s="12">
        <f t="shared" si="30"/>
        <v>15.927368421052632</v>
      </c>
      <c r="G653" s="19">
        <v>43639</v>
      </c>
      <c r="H653" s="20">
        <v>15</v>
      </c>
      <c r="I653" s="12">
        <f t="shared" si="31"/>
        <v>15.927368421052632</v>
      </c>
      <c r="K653" s="18"/>
      <c r="L653" s="18"/>
      <c r="M653" s="19">
        <v>43639</v>
      </c>
      <c r="N653" s="11" t="str">
        <f t="shared" si="32"/>
        <v/>
      </c>
    </row>
    <row r="654" spans="1:14" x14ac:dyDescent="0.35">
      <c r="A654" s="19">
        <v>43639</v>
      </c>
      <c r="B654" s="20">
        <v>16</v>
      </c>
      <c r="C654" s="17">
        <v>20.157900000000001</v>
      </c>
      <c r="D654" s="28">
        <f>VLOOKUP(A654,'[1]Gas Price'!$B$2:$C$216,2,FALSE)</f>
        <v>1.1399999999999999</v>
      </c>
      <c r="E654" s="12">
        <f t="shared" si="30"/>
        <v>17.682368421052633</v>
      </c>
      <c r="G654" s="19">
        <v>43639</v>
      </c>
      <c r="H654" s="20">
        <v>16</v>
      </c>
      <c r="I654" s="12">
        <f t="shared" si="31"/>
        <v>17.682368421052633</v>
      </c>
      <c r="K654" s="18"/>
      <c r="L654" s="18"/>
      <c r="M654" s="19">
        <v>43639</v>
      </c>
      <c r="N654" s="11" t="str">
        <f t="shared" si="32"/>
        <v/>
      </c>
    </row>
    <row r="655" spans="1:14" x14ac:dyDescent="0.35">
      <c r="A655" s="19">
        <v>43639</v>
      </c>
      <c r="B655" s="20">
        <v>17</v>
      </c>
      <c r="C655" s="17">
        <v>19.537299999999998</v>
      </c>
      <c r="D655" s="28">
        <f>VLOOKUP(A655,'[1]Gas Price'!$B$2:$C$216,2,FALSE)</f>
        <v>1.1399999999999999</v>
      </c>
      <c r="E655" s="12">
        <f t="shared" si="30"/>
        <v>17.13798245614035</v>
      </c>
      <c r="G655" s="19">
        <v>43639</v>
      </c>
      <c r="H655" s="20">
        <v>17</v>
      </c>
      <c r="I655" s="12">
        <f t="shared" si="31"/>
        <v>17.13798245614035</v>
      </c>
      <c r="K655" s="18"/>
      <c r="L655" s="18"/>
      <c r="M655" s="19">
        <v>43639</v>
      </c>
      <c r="N655" s="11" t="str">
        <f t="shared" si="32"/>
        <v/>
      </c>
    </row>
    <row r="656" spans="1:14" x14ac:dyDescent="0.35">
      <c r="A656" s="19">
        <v>43639</v>
      </c>
      <c r="B656" s="20">
        <v>18</v>
      </c>
      <c r="C656" s="17">
        <v>23.012699999999999</v>
      </c>
      <c r="D656" s="28">
        <f>VLOOKUP(A656,'[1]Gas Price'!$B$2:$C$216,2,FALSE)</f>
        <v>1.1399999999999999</v>
      </c>
      <c r="E656" s="12">
        <f t="shared" si="30"/>
        <v>20.186578947368421</v>
      </c>
      <c r="G656" s="19">
        <v>43639</v>
      </c>
      <c r="H656" s="20">
        <v>18</v>
      </c>
      <c r="I656" s="12">
        <f t="shared" si="31"/>
        <v>20.186578947368421</v>
      </c>
      <c r="K656" s="18"/>
      <c r="L656" s="18"/>
      <c r="M656" s="19">
        <v>43639</v>
      </c>
      <c r="N656" s="11" t="str">
        <f t="shared" si="32"/>
        <v/>
      </c>
    </row>
    <row r="657" spans="1:14" x14ac:dyDescent="0.35">
      <c r="A657" s="19">
        <v>43639</v>
      </c>
      <c r="B657" s="20">
        <v>19</v>
      </c>
      <c r="C657" s="17">
        <v>31.106000000000002</v>
      </c>
      <c r="D657" s="28">
        <f>VLOOKUP(A657,'[1]Gas Price'!$B$2:$C$216,2,FALSE)</f>
        <v>1.1399999999999999</v>
      </c>
      <c r="E657" s="12">
        <f t="shared" si="30"/>
        <v>27.285964912280704</v>
      </c>
      <c r="G657" s="19">
        <v>43639</v>
      </c>
      <c r="H657" s="20">
        <v>19</v>
      </c>
      <c r="I657" s="12">
        <f t="shared" si="31"/>
        <v>27.285964912280704</v>
      </c>
      <c r="K657" s="18"/>
      <c r="L657" s="18"/>
      <c r="M657" s="19">
        <v>43639</v>
      </c>
      <c r="N657" s="11" t="str">
        <f t="shared" si="32"/>
        <v/>
      </c>
    </row>
    <row r="658" spans="1:14" x14ac:dyDescent="0.35">
      <c r="A658" s="19">
        <v>43639</v>
      </c>
      <c r="B658" s="20">
        <v>20</v>
      </c>
      <c r="C658" s="17">
        <v>46.009900000000002</v>
      </c>
      <c r="D658" s="28">
        <f>VLOOKUP(A658,'[1]Gas Price'!$B$2:$C$216,2,FALSE)</f>
        <v>1.1399999999999999</v>
      </c>
      <c r="E658" s="12">
        <f t="shared" si="30"/>
        <v>40.359561403508778</v>
      </c>
      <c r="G658" s="19">
        <v>43639</v>
      </c>
      <c r="H658" s="20">
        <v>20</v>
      </c>
      <c r="I658" s="12">
        <f t="shared" si="31"/>
        <v>40.359561403508778</v>
      </c>
      <c r="K658" s="18"/>
      <c r="L658" s="18"/>
      <c r="M658" s="19">
        <v>43639</v>
      </c>
      <c r="N658" s="11" t="str">
        <f t="shared" si="32"/>
        <v/>
      </c>
    </row>
    <row r="659" spans="1:14" x14ac:dyDescent="0.35">
      <c r="A659" s="19">
        <v>43639</v>
      </c>
      <c r="B659" s="20">
        <v>21</v>
      </c>
      <c r="C659" s="17">
        <v>44.990900000000003</v>
      </c>
      <c r="D659" s="28">
        <f>VLOOKUP(A659,'[1]Gas Price'!$B$2:$C$216,2,FALSE)</f>
        <v>1.1399999999999999</v>
      </c>
      <c r="E659" s="12">
        <f t="shared" si="30"/>
        <v>39.465701754385968</v>
      </c>
      <c r="G659" s="19">
        <v>43639</v>
      </c>
      <c r="H659" s="20">
        <v>21</v>
      </c>
      <c r="I659" s="12">
        <f t="shared" si="31"/>
        <v>39.465701754385968</v>
      </c>
      <c r="K659" s="18"/>
      <c r="L659" s="18"/>
      <c r="M659" s="19">
        <v>43639</v>
      </c>
      <c r="N659" s="11" t="str">
        <f t="shared" si="32"/>
        <v/>
      </c>
    </row>
    <row r="660" spans="1:14" x14ac:dyDescent="0.35">
      <c r="A660" s="19">
        <v>43640</v>
      </c>
      <c r="B660" s="20">
        <v>13</v>
      </c>
      <c r="C660" s="17">
        <v>25.998899999999999</v>
      </c>
      <c r="D660" s="28">
        <f>VLOOKUP(A660,'[1]Gas Price'!$B$2:$C$216,2,FALSE)</f>
        <v>2.21</v>
      </c>
      <c r="E660" s="12">
        <f t="shared" si="30"/>
        <v>11.764208144796379</v>
      </c>
      <c r="G660" s="19">
        <v>43640</v>
      </c>
      <c r="H660" s="20">
        <v>13</v>
      </c>
      <c r="I660" s="12">
        <f t="shared" si="31"/>
        <v>11.764208144796379</v>
      </c>
      <c r="J660" s="18">
        <f>MAX(AVERAGE(I660:I661),AVERAGE(I661:I662),AVERAGE(I662:I663),AVERAGE(I663:I664),AVERAGE(I664:I665),AVERAGE(I665:I666),AVERAGE(I666:I667),AVERAGE(I667:I668))</f>
        <v>20.427533936651585</v>
      </c>
      <c r="K660" s="18">
        <f>MAX(AVERAGE(I660:I662),AVERAGE(I661:I663),AVERAGE(I662:I664),AVERAGE(I663:I665),AVERAGE(I664:I666),AVERAGE(I665:I667),AVERAGE(I666:I668))</f>
        <v>19.101478129713424</v>
      </c>
      <c r="L660" s="18">
        <f>MAX(AVERAGE(I660:I663),AVERAGE(I661:I664),AVERAGE(I662:I665),AVERAGE(I663:I666),AVERAGE(I664:I667),AVERAGE(I665:I668))</f>
        <v>17.309264705882352</v>
      </c>
      <c r="M660" s="19">
        <v>43640</v>
      </c>
      <c r="N660" s="11" t="str">
        <f t="shared" si="32"/>
        <v/>
      </c>
    </row>
    <row r="661" spans="1:14" x14ac:dyDescent="0.35">
      <c r="A661" s="19">
        <v>43640</v>
      </c>
      <c r="B661" s="20">
        <v>14</v>
      </c>
      <c r="C661" s="17">
        <v>24.091000000000001</v>
      </c>
      <c r="D661" s="28">
        <f>VLOOKUP(A661,'[1]Gas Price'!$B$2:$C$216,2,FALSE)</f>
        <v>2.21</v>
      </c>
      <c r="E661" s="12">
        <f t="shared" si="30"/>
        <v>10.900904977375566</v>
      </c>
      <c r="G661" s="19">
        <v>43640</v>
      </c>
      <c r="H661" s="20">
        <v>14</v>
      </c>
      <c r="I661" s="12">
        <f t="shared" si="31"/>
        <v>10.900904977375566</v>
      </c>
      <c r="K661" s="18"/>
      <c r="L661" s="18"/>
      <c r="M661" s="19">
        <v>43640</v>
      </c>
      <c r="N661" s="11" t="str">
        <f t="shared" si="32"/>
        <v/>
      </c>
    </row>
    <row r="662" spans="1:14" x14ac:dyDescent="0.35">
      <c r="A662" s="19">
        <v>43640</v>
      </c>
      <c r="B662" s="20">
        <v>15</v>
      </c>
      <c r="C662" s="17">
        <v>23.2913</v>
      </c>
      <c r="D662" s="28">
        <f>VLOOKUP(A662,'[1]Gas Price'!$B$2:$C$216,2,FALSE)</f>
        <v>2.21</v>
      </c>
      <c r="E662" s="12">
        <f t="shared" si="30"/>
        <v>10.539049773755655</v>
      </c>
      <c r="G662" s="19">
        <v>43640</v>
      </c>
      <c r="H662" s="20">
        <v>15</v>
      </c>
      <c r="I662" s="12">
        <f t="shared" si="31"/>
        <v>10.539049773755655</v>
      </c>
      <c r="K662" s="18"/>
      <c r="L662" s="18"/>
      <c r="M662" s="19">
        <v>43640</v>
      </c>
      <c r="N662" s="11" t="str">
        <f t="shared" si="32"/>
        <v/>
      </c>
    </row>
    <row r="663" spans="1:14" x14ac:dyDescent="0.35">
      <c r="A663" s="19">
        <v>43640</v>
      </c>
      <c r="B663" s="20">
        <v>16</v>
      </c>
      <c r="C663" s="17">
        <v>22.25</v>
      </c>
      <c r="D663" s="28">
        <f>VLOOKUP(A663,'[1]Gas Price'!$B$2:$C$216,2,FALSE)</f>
        <v>2.21</v>
      </c>
      <c r="E663" s="12">
        <f t="shared" si="30"/>
        <v>10.067873303167421</v>
      </c>
      <c r="G663" s="19">
        <v>43640</v>
      </c>
      <c r="H663" s="20">
        <v>16</v>
      </c>
      <c r="I663" s="12">
        <f t="shared" si="31"/>
        <v>10.067873303167421</v>
      </c>
      <c r="K663" s="18"/>
      <c r="L663" s="18"/>
      <c r="M663" s="19">
        <v>43640</v>
      </c>
      <c r="N663" s="11" t="str">
        <f t="shared" si="32"/>
        <v/>
      </c>
    </row>
    <row r="664" spans="1:14" x14ac:dyDescent="0.35">
      <c r="A664" s="19">
        <v>43640</v>
      </c>
      <c r="B664" s="20">
        <v>17</v>
      </c>
      <c r="C664" s="17">
        <v>26.0076</v>
      </c>
      <c r="D664" s="28">
        <f>VLOOKUP(A664,'[1]Gas Price'!$B$2:$C$216,2,FALSE)</f>
        <v>2.21</v>
      </c>
      <c r="E664" s="12">
        <f t="shared" si="30"/>
        <v>11.76814479638009</v>
      </c>
      <c r="G664" s="19">
        <v>43640</v>
      </c>
      <c r="H664" s="20">
        <v>17</v>
      </c>
      <c r="I664" s="12">
        <f t="shared" si="31"/>
        <v>11.76814479638009</v>
      </c>
      <c r="K664" s="18"/>
      <c r="L664" s="18"/>
      <c r="M664" s="19">
        <v>43640</v>
      </c>
      <c r="N664" s="11" t="str">
        <f t="shared" si="32"/>
        <v/>
      </c>
    </row>
    <row r="665" spans="1:14" x14ac:dyDescent="0.35">
      <c r="A665" s="19">
        <v>43640</v>
      </c>
      <c r="B665" s="20">
        <v>18</v>
      </c>
      <c r="C665" s="17">
        <v>26.371099999999998</v>
      </c>
      <c r="D665" s="28">
        <f>VLOOKUP(A665,'[1]Gas Price'!$B$2:$C$216,2,FALSE)</f>
        <v>2.21</v>
      </c>
      <c r="E665" s="12">
        <f t="shared" si="30"/>
        <v>11.93262443438914</v>
      </c>
      <c r="G665" s="19">
        <v>43640</v>
      </c>
      <c r="H665" s="20">
        <v>18</v>
      </c>
      <c r="I665" s="12">
        <f t="shared" si="31"/>
        <v>11.93262443438914</v>
      </c>
      <c r="K665" s="18"/>
      <c r="L665" s="18"/>
      <c r="M665" s="19">
        <v>43640</v>
      </c>
      <c r="N665" s="11" t="str">
        <f t="shared" si="32"/>
        <v/>
      </c>
    </row>
    <row r="666" spans="1:14" x14ac:dyDescent="0.35">
      <c r="A666" s="19">
        <v>43640</v>
      </c>
      <c r="B666" s="20">
        <v>19</v>
      </c>
      <c r="C666" s="17">
        <v>36.353099999999998</v>
      </c>
      <c r="D666" s="28">
        <f>VLOOKUP(A666,'[1]Gas Price'!$B$2:$C$216,2,FALSE)</f>
        <v>2.21</v>
      </c>
      <c r="E666" s="12">
        <f t="shared" si="30"/>
        <v>16.449366515837102</v>
      </c>
      <c r="G666" s="19">
        <v>43640</v>
      </c>
      <c r="H666" s="20">
        <v>19</v>
      </c>
      <c r="I666" s="12">
        <f t="shared" si="31"/>
        <v>16.449366515837102</v>
      </c>
      <c r="K666" s="18"/>
      <c r="L666" s="18"/>
      <c r="M666" s="19">
        <v>43640</v>
      </c>
      <c r="N666" s="11" t="str">
        <f t="shared" si="32"/>
        <v/>
      </c>
    </row>
    <row r="667" spans="1:14" x14ac:dyDescent="0.35">
      <c r="A667" s="19">
        <v>43640</v>
      </c>
      <c r="B667" s="20">
        <v>20</v>
      </c>
      <c r="C667" s="17">
        <v>51.576700000000002</v>
      </c>
      <c r="D667" s="28">
        <f>VLOOKUP(A667,'[1]Gas Price'!$B$2:$C$216,2,FALSE)</f>
        <v>2.21</v>
      </c>
      <c r="E667" s="12">
        <f t="shared" si="30"/>
        <v>23.337873303167424</v>
      </c>
      <c r="G667" s="19">
        <v>43640</v>
      </c>
      <c r="H667" s="20">
        <v>20</v>
      </c>
      <c r="I667" s="12">
        <f t="shared" si="31"/>
        <v>23.337873303167424</v>
      </c>
      <c r="K667" s="18"/>
      <c r="L667" s="18"/>
      <c r="M667" s="19">
        <v>43640</v>
      </c>
      <c r="N667" s="11" t="str">
        <f t="shared" si="32"/>
        <v/>
      </c>
    </row>
    <row r="668" spans="1:14" x14ac:dyDescent="0.35">
      <c r="A668" s="19">
        <v>43640</v>
      </c>
      <c r="B668" s="20">
        <v>21</v>
      </c>
      <c r="C668" s="17">
        <v>38.713000000000001</v>
      </c>
      <c r="D668" s="28">
        <f>VLOOKUP(A668,'[1]Gas Price'!$B$2:$C$216,2,FALSE)</f>
        <v>2.21</v>
      </c>
      <c r="E668" s="12">
        <f t="shared" si="30"/>
        <v>17.517194570135747</v>
      </c>
      <c r="G668" s="19">
        <v>43640</v>
      </c>
      <c r="H668" s="20">
        <v>21</v>
      </c>
      <c r="I668" s="12">
        <f t="shared" si="31"/>
        <v>17.517194570135747</v>
      </c>
      <c r="K668" s="18"/>
      <c r="L668" s="18"/>
      <c r="M668" s="19">
        <v>43640</v>
      </c>
      <c r="N668" s="11" t="str">
        <f t="shared" si="32"/>
        <v/>
      </c>
    </row>
    <row r="669" spans="1:14" x14ac:dyDescent="0.35">
      <c r="A669" s="19">
        <v>43641</v>
      </c>
      <c r="B669" s="20">
        <v>13</v>
      </c>
      <c r="C669" s="17">
        <v>21.189699999999998</v>
      </c>
      <c r="D669" s="28">
        <f>VLOOKUP(A669,'[1]Gas Price'!$B$2:$C$216,2,FALSE)</f>
        <v>2.1549999999999998</v>
      </c>
      <c r="E669" s="12">
        <f t="shared" si="30"/>
        <v>9.8328074245939678</v>
      </c>
      <c r="G669" s="19">
        <v>43641</v>
      </c>
      <c r="H669" s="20">
        <v>13</v>
      </c>
      <c r="I669" s="12">
        <f t="shared" si="31"/>
        <v>9.8328074245939678</v>
      </c>
      <c r="J669" s="18">
        <f>MAX(AVERAGE(I669:I670),AVERAGE(I670:I671),AVERAGE(I671:I672),AVERAGE(I672:I673),AVERAGE(I673:I674),AVERAGE(I674:I675),AVERAGE(I675:I676),AVERAGE(I676:I677))</f>
        <v>20.140348027842229</v>
      </c>
      <c r="K669" s="18">
        <f>MAX(AVERAGE(I669:I671),AVERAGE(I670:I672),AVERAGE(I671:I673),AVERAGE(I672:I674),AVERAGE(I673:I675),AVERAGE(I674:I676),AVERAGE(I675:I677))</f>
        <v>18.750765661252903</v>
      </c>
      <c r="L669" s="18">
        <f>MAX(AVERAGE(I669:I672),AVERAGE(I670:I673),AVERAGE(I671:I674),AVERAGE(I672:I675),AVERAGE(I673:I676),AVERAGE(I674:I677))</f>
        <v>17.415348027842228</v>
      </c>
      <c r="M669" s="19">
        <v>43641</v>
      </c>
      <c r="N669" s="11" t="str">
        <f t="shared" si="32"/>
        <v/>
      </c>
    </row>
    <row r="670" spans="1:14" x14ac:dyDescent="0.35">
      <c r="A670" s="19">
        <v>43641</v>
      </c>
      <c r="B670" s="20">
        <v>14</v>
      </c>
      <c r="C670" s="17">
        <v>23.077999999999999</v>
      </c>
      <c r="D670" s="28">
        <f>VLOOKUP(A670,'[1]Gas Price'!$B$2:$C$216,2,FALSE)</f>
        <v>2.1549999999999998</v>
      </c>
      <c r="E670" s="12">
        <f t="shared" si="30"/>
        <v>10.709048723897913</v>
      </c>
      <c r="G670" s="19">
        <v>43641</v>
      </c>
      <c r="H670" s="20">
        <v>14</v>
      </c>
      <c r="I670" s="12">
        <f t="shared" si="31"/>
        <v>10.709048723897913</v>
      </c>
      <c r="K670" s="18"/>
      <c r="L670" s="18"/>
      <c r="M670" s="19">
        <v>43641</v>
      </c>
      <c r="N670" s="11" t="str">
        <f t="shared" si="32"/>
        <v/>
      </c>
    </row>
    <row r="671" spans="1:14" x14ac:dyDescent="0.35">
      <c r="A671" s="19">
        <v>43641</v>
      </c>
      <c r="B671" s="20">
        <v>15</v>
      </c>
      <c r="C671" s="17">
        <v>25.099499999999999</v>
      </c>
      <c r="D671" s="28">
        <f>VLOOKUP(A671,'[1]Gas Price'!$B$2:$C$216,2,FALSE)</f>
        <v>2.1549999999999998</v>
      </c>
      <c r="E671" s="12">
        <f t="shared" si="30"/>
        <v>11.647099767981439</v>
      </c>
      <c r="G671" s="19">
        <v>43641</v>
      </c>
      <c r="H671" s="20">
        <v>15</v>
      </c>
      <c r="I671" s="12">
        <f t="shared" si="31"/>
        <v>11.647099767981439</v>
      </c>
      <c r="K671" s="18"/>
      <c r="L671" s="18"/>
      <c r="M671" s="19">
        <v>43641</v>
      </c>
      <c r="N671" s="11" t="str">
        <f t="shared" si="32"/>
        <v/>
      </c>
    </row>
    <row r="672" spans="1:14" x14ac:dyDescent="0.35">
      <c r="A672" s="19">
        <v>43641</v>
      </c>
      <c r="B672" s="20">
        <v>16</v>
      </c>
      <c r="C672" s="17">
        <v>25.702300000000001</v>
      </c>
      <c r="D672" s="28">
        <f>VLOOKUP(A672,'[1]Gas Price'!$B$2:$C$216,2,FALSE)</f>
        <v>2.1549999999999998</v>
      </c>
      <c r="E672" s="12">
        <f t="shared" si="30"/>
        <v>11.926821345707658</v>
      </c>
      <c r="G672" s="19">
        <v>43641</v>
      </c>
      <c r="H672" s="20">
        <v>16</v>
      </c>
      <c r="I672" s="12">
        <f t="shared" si="31"/>
        <v>11.926821345707658</v>
      </c>
      <c r="K672" s="18"/>
      <c r="L672" s="18"/>
      <c r="M672" s="19">
        <v>43641</v>
      </c>
      <c r="N672" s="11" t="str">
        <f t="shared" si="32"/>
        <v/>
      </c>
    </row>
    <row r="673" spans="1:14" x14ac:dyDescent="0.35">
      <c r="A673" s="19">
        <v>43641</v>
      </c>
      <c r="B673" s="20">
        <v>17</v>
      </c>
      <c r="C673" s="17">
        <v>26.037500000000001</v>
      </c>
      <c r="D673" s="28">
        <f>VLOOKUP(A673,'[1]Gas Price'!$B$2:$C$216,2,FALSE)</f>
        <v>2.1549999999999998</v>
      </c>
      <c r="E673" s="12">
        <f t="shared" si="30"/>
        <v>12.082366589327147</v>
      </c>
      <c r="G673" s="19">
        <v>43641</v>
      </c>
      <c r="H673" s="20">
        <v>17</v>
      </c>
      <c r="I673" s="12">
        <f t="shared" si="31"/>
        <v>12.082366589327147</v>
      </c>
      <c r="K673" s="18"/>
      <c r="L673" s="18"/>
      <c r="M673" s="19">
        <v>43641</v>
      </c>
      <c r="N673" s="11" t="str">
        <f t="shared" si="32"/>
        <v/>
      </c>
    </row>
    <row r="674" spans="1:14" x14ac:dyDescent="0.35">
      <c r="A674" s="19">
        <v>43641</v>
      </c>
      <c r="B674" s="20">
        <v>18</v>
      </c>
      <c r="C674" s="17">
        <v>28.896599999999999</v>
      </c>
      <c r="D674" s="28">
        <f>VLOOKUP(A674,'[1]Gas Price'!$B$2:$C$216,2,FALSE)</f>
        <v>2.1549999999999998</v>
      </c>
      <c r="E674" s="12">
        <f t="shared" si="30"/>
        <v>13.409095127610209</v>
      </c>
      <c r="G674" s="19">
        <v>43641</v>
      </c>
      <c r="H674" s="20">
        <v>18</v>
      </c>
      <c r="I674" s="12">
        <f t="shared" si="31"/>
        <v>13.409095127610209</v>
      </c>
      <c r="K674" s="18"/>
      <c r="L674" s="18"/>
      <c r="M674" s="19">
        <v>43641</v>
      </c>
      <c r="N674" s="11" t="str">
        <f t="shared" si="32"/>
        <v/>
      </c>
    </row>
    <row r="675" spans="1:14" x14ac:dyDescent="0.35">
      <c r="A675" s="19">
        <v>43641</v>
      </c>
      <c r="B675" s="20">
        <v>19</v>
      </c>
      <c r="C675" s="17">
        <v>34.418799999999997</v>
      </c>
      <c r="D675" s="28">
        <f>VLOOKUP(A675,'[1]Gas Price'!$B$2:$C$216,2,FALSE)</f>
        <v>2.1549999999999998</v>
      </c>
      <c r="E675" s="12">
        <f t="shared" si="30"/>
        <v>15.971600928074245</v>
      </c>
      <c r="G675" s="19">
        <v>43641</v>
      </c>
      <c r="H675" s="20">
        <v>19</v>
      </c>
      <c r="I675" s="12">
        <f t="shared" si="31"/>
        <v>15.971600928074245</v>
      </c>
      <c r="K675" s="18"/>
      <c r="L675" s="18"/>
      <c r="M675" s="19">
        <v>43641</v>
      </c>
      <c r="N675" s="11" t="str">
        <f t="shared" si="32"/>
        <v/>
      </c>
    </row>
    <row r="676" spans="1:14" x14ac:dyDescent="0.35">
      <c r="A676" s="19">
        <v>43641</v>
      </c>
      <c r="B676" s="20">
        <v>20</v>
      </c>
      <c r="C676" s="17">
        <v>46.197200000000002</v>
      </c>
      <c r="D676" s="28">
        <f>VLOOKUP(A676,'[1]Gas Price'!$B$2:$C$216,2,FALSE)</f>
        <v>2.1549999999999998</v>
      </c>
      <c r="E676" s="12">
        <f t="shared" si="30"/>
        <v>21.437215777262185</v>
      </c>
      <c r="G676" s="19">
        <v>43641</v>
      </c>
      <c r="H676" s="20">
        <v>20</v>
      </c>
      <c r="I676" s="12">
        <f t="shared" si="31"/>
        <v>21.437215777262185</v>
      </c>
      <c r="K676" s="18"/>
      <c r="L676" s="18"/>
      <c r="M676" s="19">
        <v>43641</v>
      </c>
      <c r="N676" s="11" t="str">
        <f t="shared" si="32"/>
        <v/>
      </c>
    </row>
    <row r="677" spans="1:14" x14ac:dyDescent="0.35">
      <c r="A677" s="19">
        <v>43641</v>
      </c>
      <c r="B677" s="20">
        <v>21</v>
      </c>
      <c r="C677" s="17">
        <v>40.607700000000001</v>
      </c>
      <c r="D677" s="28">
        <f>VLOOKUP(A677,'[1]Gas Price'!$B$2:$C$216,2,FALSE)</f>
        <v>2.1549999999999998</v>
      </c>
      <c r="E677" s="12">
        <f t="shared" si="30"/>
        <v>18.843480278422277</v>
      </c>
      <c r="G677" s="19">
        <v>43641</v>
      </c>
      <c r="H677" s="20">
        <v>21</v>
      </c>
      <c r="I677" s="12">
        <f t="shared" si="31"/>
        <v>18.843480278422277</v>
      </c>
      <c r="K677" s="18"/>
      <c r="L677" s="18"/>
      <c r="M677" s="19">
        <v>43641</v>
      </c>
      <c r="N677" s="11" t="str">
        <f t="shared" si="32"/>
        <v/>
      </c>
    </row>
    <row r="678" spans="1:14" x14ac:dyDescent="0.35">
      <c r="A678" s="19">
        <v>43642</v>
      </c>
      <c r="B678" s="20">
        <v>13</v>
      </c>
      <c r="C678" s="17">
        <v>14.3809</v>
      </c>
      <c r="D678" s="28">
        <f>VLOOKUP(A678,'[1]Gas Price'!$B$2:$C$216,2,FALSE)</f>
        <v>1.96</v>
      </c>
      <c r="E678" s="12">
        <f t="shared" si="30"/>
        <v>7.3371938775510204</v>
      </c>
      <c r="G678" s="19">
        <v>43642</v>
      </c>
      <c r="H678" s="20">
        <v>13</v>
      </c>
      <c r="I678" s="12">
        <f t="shared" si="31"/>
        <v>7.3371938775510204</v>
      </c>
      <c r="J678" s="18">
        <f>MAX(AVERAGE(I678:I679),AVERAGE(I679:I680),AVERAGE(I680:I681),AVERAGE(I681:I682),AVERAGE(I682:I683),AVERAGE(I683:I684),AVERAGE(I684:I685),AVERAGE(I685:I686))</f>
        <v>21.256020408163266</v>
      </c>
      <c r="K678" s="18">
        <f>MAX(AVERAGE(I678:I680),AVERAGE(I679:I681),AVERAGE(I680:I682),AVERAGE(I681:I683),AVERAGE(I682:I684),AVERAGE(I683:I685),AVERAGE(I684:I686))</f>
        <v>19.527534013605443</v>
      </c>
      <c r="L678" s="18">
        <f>MAX(AVERAGE(I678:I681),AVERAGE(I679:I682),AVERAGE(I680:I683),AVERAGE(I681:I684),AVERAGE(I682:I685),AVERAGE(I683:I686))</f>
        <v>17.62468112244898</v>
      </c>
      <c r="M678" s="19">
        <v>43642</v>
      </c>
      <c r="N678" s="11" t="str">
        <f t="shared" si="32"/>
        <v/>
      </c>
    </row>
    <row r="679" spans="1:14" x14ac:dyDescent="0.35">
      <c r="A679" s="19">
        <v>43642</v>
      </c>
      <c r="B679" s="20">
        <v>14</v>
      </c>
      <c r="C679" s="17">
        <v>16.5684</v>
      </c>
      <c r="D679" s="28">
        <f>VLOOKUP(A679,'[1]Gas Price'!$B$2:$C$216,2,FALSE)</f>
        <v>1.96</v>
      </c>
      <c r="E679" s="12">
        <f t="shared" si="30"/>
        <v>8.4532653061224501</v>
      </c>
      <c r="G679" s="19">
        <v>43642</v>
      </c>
      <c r="H679" s="20">
        <v>14</v>
      </c>
      <c r="I679" s="12">
        <f t="shared" si="31"/>
        <v>8.4532653061224501</v>
      </c>
      <c r="K679" s="18"/>
      <c r="L679" s="18"/>
      <c r="M679" s="19">
        <v>43642</v>
      </c>
      <c r="N679" s="11" t="str">
        <f t="shared" si="32"/>
        <v/>
      </c>
    </row>
    <row r="680" spans="1:14" x14ac:dyDescent="0.35">
      <c r="A680" s="19">
        <v>43642</v>
      </c>
      <c r="B680" s="20">
        <v>15</v>
      </c>
      <c r="C680" s="17">
        <v>40.331400000000002</v>
      </c>
      <c r="D680" s="28">
        <f>VLOOKUP(A680,'[1]Gas Price'!$B$2:$C$216,2,FALSE)</f>
        <v>1.96</v>
      </c>
      <c r="E680" s="12">
        <f t="shared" si="30"/>
        <v>20.577244897959186</v>
      </c>
      <c r="G680" s="19">
        <v>43642</v>
      </c>
      <c r="H680" s="20">
        <v>15</v>
      </c>
      <c r="I680" s="12">
        <f t="shared" si="31"/>
        <v>20.577244897959186</v>
      </c>
      <c r="K680" s="18"/>
      <c r="L680" s="18"/>
      <c r="M680" s="19">
        <v>43642</v>
      </c>
      <c r="N680" s="11" t="str">
        <f t="shared" si="32"/>
        <v/>
      </c>
    </row>
    <row r="681" spans="1:14" x14ac:dyDescent="0.35">
      <c r="A681" s="19">
        <v>43642</v>
      </c>
      <c r="B681" s="20">
        <v>16</v>
      </c>
      <c r="C681" s="17">
        <v>16.904699999999998</v>
      </c>
      <c r="D681" s="28">
        <f>VLOOKUP(A681,'[1]Gas Price'!$B$2:$C$216,2,FALSE)</f>
        <v>1.96</v>
      </c>
      <c r="E681" s="12">
        <f t="shared" si="30"/>
        <v>8.6248469387755087</v>
      </c>
      <c r="G681" s="19">
        <v>43642</v>
      </c>
      <c r="H681" s="20">
        <v>16</v>
      </c>
      <c r="I681" s="12">
        <f t="shared" si="31"/>
        <v>8.6248469387755087</v>
      </c>
      <c r="K681" s="18"/>
      <c r="L681" s="18"/>
      <c r="M681" s="19">
        <v>43642</v>
      </c>
      <c r="N681" s="11" t="str">
        <f t="shared" si="32"/>
        <v/>
      </c>
    </row>
    <row r="682" spans="1:14" x14ac:dyDescent="0.35">
      <c r="A682" s="19">
        <v>43642</v>
      </c>
      <c r="B682" s="20">
        <v>17</v>
      </c>
      <c r="C682" s="17">
        <v>17.952400000000001</v>
      </c>
      <c r="D682" s="28">
        <f>VLOOKUP(A682,'[1]Gas Price'!$B$2:$C$216,2,FALSE)</f>
        <v>1.96</v>
      </c>
      <c r="E682" s="12">
        <f t="shared" si="30"/>
        <v>9.159387755102042</v>
      </c>
      <c r="G682" s="19">
        <v>43642</v>
      </c>
      <c r="H682" s="20">
        <v>17</v>
      </c>
      <c r="I682" s="12">
        <f t="shared" si="31"/>
        <v>9.159387755102042</v>
      </c>
      <c r="K682" s="18"/>
      <c r="L682" s="18"/>
      <c r="M682" s="19">
        <v>43642</v>
      </c>
      <c r="N682" s="11" t="str">
        <f t="shared" si="32"/>
        <v/>
      </c>
    </row>
    <row r="683" spans="1:14" x14ac:dyDescent="0.35">
      <c r="A683" s="19">
        <v>43642</v>
      </c>
      <c r="B683" s="20">
        <v>18</v>
      </c>
      <c r="C683" s="17">
        <v>23.355599999999999</v>
      </c>
      <c r="D683" s="28">
        <f>VLOOKUP(A683,'[1]Gas Price'!$B$2:$C$216,2,FALSE)</f>
        <v>1.96</v>
      </c>
      <c r="E683" s="12">
        <f t="shared" si="30"/>
        <v>11.916122448979591</v>
      </c>
      <c r="G683" s="19">
        <v>43642</v>
      </c>
      <c r="H683" s="20">
        <v>18</v>
      </c>
      <c r="I683" s="12">
        <f t="shared" si="31"/>
        <v>11.916122448979591</v>
      </c>
      <c r="K683" s="18"/>
      <c r="L683" s="18"/>
      <c r="M683" s="19">
        <v>43642</v>
      </c>
      <c r="N683" s="11" t="str">
        <f t="shared" si="32"/>
        <v/>
      </c>
    </row>
    <row r="684" spans="1:14" x14ac:dyDescent="0.35">
      <c r="A684" s="19">
        <v>43642</v>
      </c>
      <c r="B684" s="20">
        <v>19</v>
      </c>
      <c r="C684" s="17">
        <v>31.4983</v>
      </c>
      <c r="D684" s="28">
        <f>VLOOKUP(A684,'[1]Gas Price'!$B$2:$C$216,2,FALSE)</f>
        <v>1.96</v>
      </c>
      <c r="E684" s="12">
        <f t="shared" si="30"/>
        <v>16.070561224489797</v>
      </c>
      <c r="G684" s="19">
        <v>43642</v>
      </c>
      <c r="H684" s="20">
        <v>19</v>
      </c>
      <c r="I684" s="12">
        <f t="shared" si="31"/>
        <v>16.070561224489797</v>
      </c>
      <c r="K684" s="18"/>
      <c r="L684" s="18"/>
      <c r="M684" s="19">
        <v>43642</v>
      </c>
      <c r="N684" s="11" t="str">
        <f t="shared" si="32"/>
        <v/>
      </c>
    </row>
    <row r="685" spans="1:14" x14ac:dyDescent="0.35">
      <c r="A685" s="19">
        <v>43642</v>
      </c>
      <c r="B685" s="20">
        <v>20</v>
      </c>
      <c r="C685" s="17">
        <v>42.124600000000001</v>
      </c>
      <c r="D685" s="28">
        <f>VLOOKUP(A685,'[1]Gas Price'!$B$2:$C$216,2,FALSE)</f>
        <v>1.96</v>
      </c>
      <c r="E685" s="12">
        <f t="shared" si="30"/>
        <v>21.492142857142859</v>
      </c>
      <c r="G685" s="19">
        <v>43642</v>
      </c>
      <c r="H685" s="20">
        <v>20</v>
      </c>
      <c r="I685" s="12">
        <f t="shared" si="31"/>
        <v>21.492142857142859</v>
      </c>
      <c r="K685" s="18"/>
      <c r="L685" s="18"/>
      <c r="M685" s="19">
        <v>43642</v>
      </c>
      <c r="N685" s="11" t="str">
        <f t="shared" si="32"/>
        <v/>
      </c>
    </row>
    <row r="686" spans="1:14" x14ac:dyDescent="0.35">
      <c r="A686" s="19">
        <v>43642</v>
      </c>
      <c r="B686" s="20">
        <v>21</v>
      </c>
      <c r="C686" s="17">
        <v>41.198999999999998</v>
      </c>
      <c r="D686" s="28">
        <f>VLOOKUP(A686,'[1]Gas Price'!$B$2:$C$216,2,FALSE)</f>
        <v>1.96</v>
      </c>
      <c r="E686" s="12">
        <f t="shared" si="30"/>
        <v>21.019897959183673</v>
      </c>
      <c r="G686" s="19">
        <v>43642</v>
      </c>
      <c r="H686" s="20">
        <v>21</v>
      </c>
      <c r="I686" s="12">
        <f t="shared" si="31"/>
        <v>21.019897959183673</v>
      </c>
      <c r="K686" s="18"/>
      <c r="L686" s="18"/>
      <c r="M686" s="19">
        <v>43642</v>
      </c>
      <c r="N686" s="11" t="str">
        <f t="shared" si="32"/>
        <v/>
      </c>
    </row>
    <row r="687" spans="1:14" x14ac:dyDescent="0.35">
      <c r="A687" s="19">
        <v>43643</v>
      </c>
      <c r="B687" s="20">
        <v>13</v>
      </c>
      <c r="C687" s="17">
        <v>14.1655</v>
      </c>
      <c r="D687" s="28">
        <f>VLOOKUP(A687,'[1]Gas Price'!$B$2:$C$216,2,FALSE)</f>
        <v>1.77</v>
      </c>
      <c r="E687" s="12">
        <f t="shared" si="30"/>
        <v>8.0031073446327685</v>
      </c>
      <c r="G687" s="19">
        <v>43643</v>
      </c>
      <c r="H687" s="20">
        <v>13</v>
      </c>
      <c r="I687" s="12">
        <f t="shared" si="31"/>
        <v>8.0031073446327685</v>
      </c>
      <c r="J687" s="18">
        <f>MAX(AVERAGE(I687:I688),AVERAGE(I688:I689),AVERAGE(I689:I690),AVERAGE(I690:I691),AVERAGE(I691:I692),AVERAGE(I692:I693),AVERAGE(I693:I694),AVERAGE(I694:I695))</f>
        <v>23.695819209039549</v>
      </c>
      <c r="K687" s="18">
        <f>MAX(AVERAGE(I687:I689),AVERAGE(I688:I690),AVERAGE(I689:I691),AVERAGE(I690:I692),AVERAGE(I691:I693),AVERAGE(I692:I694),AVERAGE(I693:I695))</f>
        <v>21.084463276836157</v>
      </c>
      <c r="L687" s="18">
        <f>MAX(AVERAGE(I687:I690),AVERAGE(I688:I691),AVERAGE(I689:I692),AVERAGE(I690:I693),AVERAGE(I691:I694),AVERAGE(I692:I695))</f>
        <v>18.986935028248588</v>
      </c>
      <c r="M687" s="19">
        <v>43643</v>
      </c>
      <c r="N687" s="11" t="str">
        <f t="shared" si="32"/>
        <v/>
      </c>
    </row>
    <row r="688" spans="1:14" x14ac:dyDescent="0.35">
      <c r="A688" s="19">
        <v>43643</v>
      </c>
      <c r="B688" s="20">
        <v>14</v>
      </c>
      <c r="C688" s="17">
        <v>16.2043</v>
      </c>
      <c r="D688" s="28">
        <f>VLOOKUP(A688,'[1]Gas Price'!$B$2:$C$216,2,FALSE)</f>
        <v>1.77</v>
      </c>
      <c r="E688" s="12">
        <f t="shared" si="30"/>
        <v>9.1549717514124289</v>
      </c>
      <c r="G688" s="19">
        <v>43643</v>
      </c>
      <c r="H688" s="20">
        <v>14</v>
      </c>
      <c r="I688" s="12">
        <f t="shared" si="31"/>
        <v>9.1549717514124289</v>
      </c>
      <c r="K688" s="18"/>
      <c r="L688" s="18"/>
      <c r="M688" s="19">
        <v>43643</v>
      </c>
      <c r="N688" s="11" t="str">
        <f t="shared" si="32"/>
        <v/>
      </c>
    </row>
    <row r="689" spans="1:14" x14ac:dyDescent="0.35">
      <c r="A689" s="19">
        <v>43643</v>
      </c>
      <c r="B689" s="20">
        <v>15</v>
      </c>
      <c r="C689" s="17">
        <v>15.7797</v>
      </c>
      <c r="D689" s="28">
        <f>VLOOKUP(A689,'[1]Gas Price'!$B$2:$C$216,2,FALSE)</f>
        <v>1.77</v>
      </c>
      <c r="E689" s="12">
        <f t="shared" si="30"/>
        <v>8.9150847457627123</v>
      </c>
      <c r="G689" s="19">
        <v>43643</v>
      </c>
      <c r="H689" s="20">
        <v>15</v>
      </c>
      <c r="I689" s="12">
        <f t="shared" si="31"/>
        <v>8.9150847457627123</v>
      </c>
      <c r="K689" s="18"/>
      <c r="L689" s="18"/>
      <c r="M689" s="19">
        <v>43643</v>
      </c>
      <c r="N689" s="11" t="str">
        <f t="shared" si="32"/>
        <v/>
      </c>
    </row>
    <row r="690" spans="1:14" x14ac:dyDescent="0.35">
      <c r="A690" s="19">
        <v>43643</v>
      </c>
      <c r="B690" s="20">
        <v>16</v>
      </c>
      <c r="C690" s="17">
        <v>18.045000000000002</v>
      </c>
      <c r="D690" s="28">
        <f>VLOOKUP(A690,'[1]Gas Price'!$B$2:$C$216,2,FALSE)</f>
        <v>1.77</v>
      </c>
      <c r="E690" s="12">
        <f t="shared" si="30"/>
        <v>10.194915254237289</v>
      </c>
      <c r="G690" s="19">
        <v>43643</v>
      </c>
      <c r="H690" s="20">
        <v>16</v>
      </c>
      <c r="I690" s="12">
        <f t="shared" si="31"/>
        <v>10.194915254237289</v>
      </c>
      <c r="K690" s="18"/>
      <c r="L690" s="18"/>
      <c r="M690" s="19">
        <v>43643</v>
      </c>
      <c r="N690" s="11" t="str">
        <f t="shared" si="32"/>
        <v/>
      </c>
    </row>
    <row r="691" spans="1:14" x14ac:dyDescent="0.35">
      <c r="A691" s="19">
        <v>43643</v>
      </c>
      <c r="B691" s="20">
        <v>17</v>
      </c>
      <c r="C691" s="17">
        <v>18.3779</v>
      </c>
      <c r="D691" s="28">
        <f>VLOOKUP(A691,'[1]Gas Price'!$B$2:$C$216,2,FALSE)</f>
        <v>1.77</v>
      </c>
      <c r="E691" s="12">
        <f t="shared" si="30"/>
        <v>10.382994350282486</v>
      </c>
      <c r="G691" s="19">
        <v>43643</v>
      </c>
      <c r="H691" s="20">
        <v>17</v>
      </c>
      <c r="I691" s="12">
        <f t="shared" si="31"/>
        <v>10.382994350282486</v>
      </c>
      <c r="K691" s="18"/>
      <c r="L691" s="18"/>
      <c r="M691" s="19">
        <v>43643</v>
      </c>
      <c r="N691" s="11" t="str">
        <f t="shared" si="32"/>
        <v/>
      </c>
    </row>
    <row r="692" spans="1:14" x14ac:dyDescent="0.35">
      <c r="A692" s="19">
        <v>43643</v>
      </c>
      <c r="B692" s="20">
        <v>18</v>
      </c>
      <c r="C692" s="17">
        <v>22.469000000000001</v>
      </c>
      <c r="D692" s="28">
        <f>VLOOKUP(A692,'[1]Gas Price'!$B$2:$C$216,2,FALSE)</f>
        <v>1.77</v>
      </c>
      <c r="E692" s="12">
        <f t="shared" si="30"/>
        <v>12.694350282485876</v>
      </c>
      <c r="G692" s="19">
        <v>43643</v>
      </c>
      <c r="H692" s="20">
        <v>18</v>
      </c>
      <c r="I692" s="12">
        <f t="shared" si="31"/>
        <v>12.694350282485876</v>
      </c>
      <c r="K692" s="18"/>
      <c r="L692" s="18"/>
      <c r="M692" s="19">
        <v>43643</v>
      </c>
      <c r="N692" s="11" t="str">
        <f t="shared" si="32"/>
        <v/>
      </c>
    </row>
    <row r="693" spans="1:14" x14ac:dyDescent="0.35">
      <c r="A693" s="19">
        <v>43643</v>
      </c>
      <c r="B693" s="20">
        <v>19</v>
      </c>
      <c r="C693" s="17">
        <v>28.075299999999999</v>
      </c>
      <c r="D693" s="28">
        <f>VLOOKUP(A693,'[1]Gas Price'!$B$2:$C$216,2,FALSE)</f>
        <v>1.77</v>
      </c>
      <c r="E693" s="12">
        <f t="shared" si="30"/>
        <v>15.861751412429378</v>
      </c>
      <c r="G693" s="19">
        <v>43643</v>
      </c>
      <c r="H693" s="20">
        <v>19</v>
      </c>
      <c r="I693" s="12">
        <f t="shared" si="31"/>
        <v>15.861751412429378</v>
      </c>
      <c r="K693" s="18"/>
      <c r="L693" s="18"/>
      <c r="M693" s="19">
        <v>43643</v>
      </c>
      <c r="N693" s="11" t="str">
        <f t="shared" si="32"/>
        <v/>
      </c>
    </row>
    <row r="694" spans="1:14" x14ac:dyDescent="0.35">
      <c r="A694" s="19">
        <v>43643</v>
      </c>
      <c r="B694" s="20">
        <v>20</v>
      </c>
      <c r="C694" s="17">
        <v>41.316400000000002</v>
      </c>
      <c r="D694" s="28">
        <f>VLOOKUP(A694,'[1]Gas Price'!$B$2:$C$216,2,FALSE)</f>
        <v>1.77</v>
      </c>
      <c r="E694" s="12">
        <f t="shared" si="30"/>
        <v>23.342598870056499</v>
      </c>
      <c r="G694" s="19">
        <v>43643</v>
      </c>
      <c r="H694" s="20">
        <v>20</v>
      </c>
      <c r="I694" s="12">
        <f t="shared" si="31"/>
        <v>23.342598870056499</v>
      </c>
      <c r="K694" s="18"/>
      <c r="L694" s="18"/>
      <c r="M694" s="19">
        <v>43643</v>
      </c>
      <c r="N694" s="11" t="str">
        <f t="shared" si="32"/>
        <v/>
      </c>
    </row>
    <row r="695" spans="1:14" x14ac:dyDescent="0.35">
      <c r="A695" s="19">
        <v>43643</v>
      </c>
      <c r="B695" s="20">
        <v>21</v>
      </c>
      <c r="C695" s="17">
        <v>42.566800000000001</v>
      </c>
      <c r="D695" s="28">
        <f>VLOOKUP(A695,'[1]Gas Price'!$B$2:$C$216,2,FALSE)</f>
        <v>1.77</v>
      </c>
      <c r="E695" s="12">
        <f t="shared" si="30"/>
        <v>24.049039548022598</v>
      </c>
      <c r="G695" s="19">
        <v>43643</v>
      </c>
      <c r="H695" s="20">
        <v>21</v>
      </c>
      <c r="I695" s="12">
        <f t="shared" si="31"/>
        <v>24.049039548022598</v>
      </c>
      <c r="K695" s="18"/>
      <c r="L695" s="18"/>
      <c r="M695" s="19">
        <v>43643</v>
      </c>
      <c r="N695" s="11" t="str">
        <f t="shared" si="32"/>
        <v/>
      </c>
    </row>
    <row r="696" spans="1:14" x14ac:dyDescent="0.35">
      <c r="A696" s="19">
        <v>43644</v>
      </c>
      <c r="B696" s="20">
        <v>13</v>
      </c>
      <c r="C696" s="17">
        <v>18.511399999999998</v>
      </c>
      <c r="D696" s="28">
        <f>VLOOKUP(A696,'[1]Gas Price'!$B$2:$C$216,2,FALSE)</f>
        <v>2.335</v>
      </c>
      <c r="E696" s="12">
        <f t="shared" si="30"/>
        <v>7.9277944325481791</v>
      </c>
      <c r="G696" s="19">
        <v>43644</v>
      </c>
      <c r="H696" s="20">
        <v>13</v>
      </c>
      <c r="I696" s="12">
        <f t="shared" si="31"/>
        <v>7.9277944325481791</v>
      </c>
      <c r="J696" s="18">
        <f>MAX(AVERAGE(I696:I697),AVERAGE(I697:I698),AVERAGE(I698:I699),AVERAGE(I699:I700),AVERAGE(I700:I701),AVERAGE(I701:I702),AVERAGE(I702:I703),AVERAGE(I703:I704))</f>
        <v>18.434218415417561</v>
      </c>
      <c r="K696" s="18">
        <f>MAX(AVERAGE(I696:I698),AVERAGE(I697:I699),AVERAGE(I698:I700),AVERAGE(I699:I701),AVERAGE(I700:I702),AVERAGE(I701:I703),AVERAGE(I702:I704))</f>
        <v>16.748650963597431</v>
      </c>
      <c r="L696" s="18">
        <f>MAX(AVERAGE(I696:I699),AVERAGE(I697:I700),AVERAGE(I698:I701),AVERAGE(I699:I702),AVERAGE(I700:I703),AVERAGE(I701:I704))</f>
        <v>15.363650963597429</v>
      </c>
      <c r="M696" s="19">
        <v>43644</v>
      </c>
      <c r="N696" s="11" t="str">
        <f t="shared" si="32"/>
        <v/>
      </c>
    </row>
    <row r="697" spans="1:14" x14ac:dyDescent="0.35">
      <c r="A697" s="19">
        <v>43644</v>
      </c>
      <c r="B697" s="20">
        <v>14</v>
      </c>
      <c r="C697" s="17">
        <v>20.495200000000001</v>
      </c>
      <c r="D697" s="28">
        <f>VLOOKUP(A697,'[1]Gas Price'!$B$2:$C$216,2,FALSE)</f>
        <v>2.335</v>
      </c>
      <c r="E697" s="12">
        <f t="shared" si="30"/>
        <v>8.7773875802997861</v>
      </c>
      <c r="G697" s="19">
        <v>43644</v>
      </c>
      <c r="H697" s="20">
        <v>14</v>
      </c>
      <c r="I697" s="12">
        <f t="shared" si="31"/>
        <v>8.7773875802997861</v>
      </c>
      <c r="K697" s="18"/>
      <c r="L697" s="18"/>
      <c r="M697" s="19">
        <v>43644</v>
      </c>
      <c r="N697" s="11" t="str">
        <f t="shared" si="32"/>
        <v/>
      </c>
    </row>
    <row r="698" spans="1:14" x14ac:dyDescent="0.35">
      <c r="A698" s="19">
        <v>43644</v>
      </c>
      <c r="B698" s="20">
        <v>15</v>
      </c>
      <c r="C698" s="17">
        <v>22.395800000000001</v>
      </c>
      <c r="D698" s="28">
        <f>VLOOKUP(A698,'[1]Gas Price'!$B$2:$C$216,2,FALSE)</f>
        <v>2.335</v>
      </c>
      <c r="E698" s="12">
        <f t="shared" si="30"/>
        <v>9.5913490364025709</v>
      </c>
      <c r="G698" s="19">
        <v>43644</v>
      </c>
      <c r="H698" s="20">
        <v>15</v>
      </c>
      <c r="I698" s="12">
        <f t="shared" si="31"/>
        <v>9.5913490364025709</v>
      </c>
      <c r="K698" s="18"/>
      <c r="L698" s="18"/>
      <c r="M698" s="19">
        <v>43644</v>
      </c>
      <c r="N698" s="11" t="str">
        <f t="shared" si="32"/>
        <v/>
      </c>
    </row>
    <row r="699" spans="1:14" x14ac:dyDescent="0.35">
      <c r="A699" s="19">
        <v>43644</v>
      </c>
      <c r="B699" s="20">
        <v>16</v>
      </c>
      <c r="C699" s="17">
        <v>23.2912</v>
      </c>
      <c r="D699" s="28">
        <f>VLOOKUP(A699,'[1]Gas Price'!$B$2:$C$216,2,FALSE)</f>
        <v>2.335</v>
      </c>
      <c r="E699" s="12">
        <f t="shared" si="30"/>
        <v>9.9748179871520346</v>
      </c>
      <c r="G699" s="19">
        <v>43644</v>
      </c>
      <c r="H699" s="20">
        <v>16</v>
      </c>
      <c r="I699" s="12">
        <f t="shared" si="31"/>
        <v>9.9748179871520346</v>
      </c>
      <c r="K699" s="18"/>
      <c r="L699" s="18"/>
      <c r="M699" s="19">
        <v>43644</v>
      </c>
      <c r="N699" s="11" t="str">
        <f t="shared" si="32"/>
        <v/>
      </c>
    </row>
    <row r="700" spans="1:14" x14ac:dyDescent="0.35">
      <c r="A700" s="19">
        <v>43644</v>
      </c>
      <c r="B700" s="20">
        <v>17</v>
      </c>
      <c r="C700" s="17">
        <v>25.606400000000001</v>
      </c>
      <c r="D700" s="28">
        <f>VLOOKUP(A700,'[1]Gas Price'!$B$2:$C$216,2,FALSE)</f>
        <v>2.335</v>
      </c>
      <c r="E700" s="12">
        <f t="shared" si="30"/>
        <v>10.966338329764454</v>
      </c>
      <c r="G700" s="19">
        <v>43644</v>
      </c>
      <c r="H700" s="20">
        <v>17</v>
      </c>
      <c r="I700" s="12">
        <f t="shared" si="31"/>
        <v>10.966338329764454</v>
      </c>
      <c r="K700" s="18"/>
      <c r="L700" s="18"/>
      <c r="M700" s="19">
        <v>43644</v>
      </c>
      <c r="N700" s="11" t="str">
        <f t="shared" si="32"/>
        <v/>
      </c>
    </row>
    <row r="701" spans="1:14" x14ac:dyDescent="0.35">
      <c r="A701" s="19">
        <v>43644</v>
      </c>
      <c r="B701" s="20">
        <v>18</v>
      </c>
      <c r="C701" s="17">
        <v>26.1722</v>
      </c>
      <c r="D701" s="28">
        <f>VLOOKUP(A701,'[1]Gas Price'!$B$2:$C$216,2,FALSE)</f>
        <v>2.335</v>
      </c>
      <c r="E701" s="12">
        <f t="shared" si="30"/>
        <v>11.20865096359743</v>
      </c>
      <c r="G701" s="19">
        <v>43644</v>
      </c>
      <c r="H701" s="20">
        <v>18</v>
      </c>
      <c r="I701" s="12">
        <f t="shared" si="31"/>
        <v>11.20865096359743</v>
      </c>
      <c r="K701" s="18"/>
      <c r="L701" s="18"/>
      <c r="M701" s="19">
        <v>43644</v>
      </c>
      <c r="N701" s="11" t="str">
        <f t="shared" si="32"/>
        <v/>
      </c>
    </row>
    <row r="702" spans="1:14" x14ac:dyDescent="0.35">
      <c r="A702" s="19">
        <v>43644</v>
      </c>
      <c r="B702" s="20">
        <v>19</v>
      </c>
      <c r="C702" s="17">
        <v>31.236499999999999</v>
      </c>
      <c r="D702" s="28">
        <f>VLOOKUP(A702,'[1]Gas Price'!$B$2:$C$216,2,FALSE)</f>
        <v>2.335</v>
      </c>
      <c r="E702" s="12">
        <f t="shared" si="30"/>
        <v>13.377516059957173</v>
      </c>
      <c r="G702" s="19">
        <v>43644</v>
      </c>
      <c r="H702" s="20">
        <v>19</v>
      </c>
      <c r="I702" s="12">
        <f t="shared" si="31"/>
        <v>13.377516059957173</v>
      </c>
      <c r="K702" s="18"/>
      <c r="L702" s="18"/>
      <c r="M702" s="19">
        <v>43644</v>
      </c>
      <c r="N702" s="11" t="str">
        <f t="shared" si="32"/>
        <v/>
      </c>
    </row>
    <row r="703" spans="1:14" x14ac:dyDescent="0.35">
      <c r="A703" s="19">
        <v>43644</v>
      </c>
      <c r="B703" s="20">
        <v>20</v>
      </c>
      <c r="C703" s="17">
        <v>41.329300000000003</v>
      </c>
      <c r="D703" s="28">
        <f>VLOOKUP(A703,'[1]Gas Price'!$B$2:$C$216,2,FALSE)</f>
        <v>2.335</v>
      </c>
      <c r="E703" s="12">
        <f t="shared" si="30"/>
        <v>17.699914346895078</v>
      </c>
      <c r="G703" s="19">
        <v>43644</v>
      </c>
      <c r="H703" s="20">
        <v>20</v>
      </c>
      <c r="I703" s="12">
        <f t="shared" si="31"/>
        <v>17.699914346895078</v>
      </c>
      <c r="K703" s="18"/>
      <c r="L703" s="18"/>
      <c r="M703" s="19">
        <v>43644</v>
      </c>
      <c r="N703" s="11" t="str">
        <f t="shared" si="32"/>
        <v/>
      </c>
    </row>
    <row r="704" spans="1:14" x14ac:dyDescent="0.35">
      <c r="A704" s="19">
        <v>43644</v>
      </c>
      <c r="B704" s="20">
        <v>21</v>
      </c>
      <c r="C704" s="17">
        <v>44.758499999999998</v>
      </c>
      <c r="D704" s="28">
        <f>VLOOKUP(A704,'[1]Gas Price'!$B$2:$C$216,2,FALSE)</f>
        <v>2.335</v>
      </c>
      <c r="E704" s="12">
        <f t="shared" si="30"/>
        <v>19.168522483940041</v>
      </c>
      <c r="G704" s="19">
        <v>43644</v>
      </c>
      <c r="H704" s="20">
        <v>21</v>
      </c>
      <c r="I704" s="12">
        <f t="shared" si="31"/>
        <v>19.168522483940041</v>
      </c>
      <c r="K704" s="18"/>
      <c r="L704" s="18"/>
      <c r="M704" s="19">
        <v>43644</v>
      </c>
      <c r="N704" s="11" t="str">
        <f t="shared" si="32"/>
        <v/>
      </c>
    </row>
    <row r="705" spans="1:14" x14ac:dyDescent="0.35">
      <c r="A705" s="19">
        <v>43645</v>
      </c>
      <c r="B705" s="20">
        <v>13</v>
      </c>
      <c r="C705" s="17">
        <v>20.295300000000001</v>
      </c>
      <c r="D705" s="28">
        <f>VLOOKUP(A705,'[1]Gas Price'!$B$2:$C$216,2,FALSE)</f>
        <v>2.335</v>
      </c>
      <c r="E705" s="12">
        <f t="shared" si="30"/>
        <v>8.6917773019271962</v>
      </c>
      <c r="G705" s="19">
        <v>43645</v>
      </c>
      <c r="H705" s="20">
        <v>13</v>
      </c>
      <c r="I705" s="12">
        <f t="shared" si="31"/>
        <v>8.6917773019271962</v>
      </c>
      <c r="J705" s="18">
        <f>MAX(AVERAGE(I705:I706),AVERAGE(I706:I707),AVERAGE(I707:I708),AVERAGE(I708:I709),AVERAGE(I709:I710),AVERAGE(I710:I711),AVERAGE(I711:I712),AVERAGE(I712:I713))</f>
        <v>20.570920770877947</v>
      </c>
      <c r="K705" s="18">
        <f>MAX(AVERAGE(I705:I707),AVERAGE(I706:I708),AVERAGE(I707:I709),AVERAGE(I708:I710),AVERAGE(I709:I711),AVERAGE(I710:I712),AVERAGE(I711:I713))</f>
        <v>19.578643825838686</v>
      </c>
      <c r="L705" s="18">
        <f>MAX(AVERAGE(I705:I708),AVERAGE(I706:I709),AVERAGE(I707:I710),AVERAGE(I708:I711),AVERAGE(I709:I712),AVERAGE(I710:I713))</f>
        <v>17.993511777301929</v>
      </c>
      <c r="M705" s="19">
        <v>43645</v>
      </c>
      <c r="N705" s="11" t="str">
        <f t="shared" si="32"/>
        <v/>
      </c>
    </row>
    <row r="706" spans="1:14" x14ac:dyDescent="0.35">
      <c r="A706" s="19">
        <v>43645</v>
      </c>
      <c r="B706" s="20">
        <v>14</v>
      </c>
      <c r="C706" s="17">
        <v>23.8459</v>
      </c>
      <c r="D706" s="28">
        <f>VLOOKUP(A706,'[1]Gas Price'!$B$2:$C$216,2,FALSE)</f>
        <v>2.335</v>
      </c>
      <c r="E706" s="12">
        <f t="shared" si="30"/>
        <v>10.21237687366167</v>
      </c>
      <c r="G706" s="19">
        <v>43645</v>
      </c>
      <c r="H706" s="20">
        <v>14</v>
      </c>
      <c r="I706" s="12">
        <f t="shared" si="31"/>
        <v>10.21237687366167</v>
      </c>
      <c r="K706" s="18"/>
      <c r="L706" s="18"/>
      <c r="M706" s="19">
        <v>43645</v>
      </c>
      <c r="N706" s="11" t="str">
        <f t="shared" si="32"/>
        <v/>
      </c>
    </row>
    <row r="707" spans="1:14" x14ac:dyDescent="0.35">
      <c r="A707" s="19">
        <v>43645</v>
      </c>
      <c r="B707" s="20">
        <v>15</v>
      </c>
      <c r="C707" s="17">
        <v>24.722200000000001</v>
      </c>
      <c r="D707" s="28">
        <f>VLOOKUP(A707,'[1]Gas Price'!$B$2:$C$216,2,FALSE)</f>
        <v>2.335</v>
      </c>
      <c r="E707" s="12">
        <f t="shared" ref="E707:E770" si="33">C707/D707</f>
        <v>10.587665952890793</v>
      </c>
      <c r="G707" s="19">
        <v>43645</v>
      </c>
      <c r="H707" s="20">
        <v>15</v>
      </c>
      <c r="I707" s="12">
        <f t="shared" ref="I707:I770" si="34">E707</f>
        <v>10.587665952890793</v>
      </c>
      <c r="K707" s="18"/>
      <c r="L707" s="18"/>
      <c r="M707" s="19">
        <v>43645</v>
      </c>
      <c r="N707" s="11" t="str">
        <f t="shared" ref="N707:N722" si="35">IF(L707="","",IF(OR(L707&gt;=35,K707&gt;=35,J707&gt;=35),M707,""))</f>
        <v/>
      </c>
    </row>
    <row r="708" spans="1:14" x14ac:dyDescent="0.35">
      <c r="A708" s="19">
        <v>43645</v>
      </c>
      <c r="B708" s="20">
        <v>16</v>
      </c>
      <c r="C708" s="17">
        <v>26.3355</v>
      </c>
      <c r="D708" s="28">
        <f>VLOOKUP(A708,'[1]Gas Price'!$B$2:$C$216,2,FALSE)</f>
        <v>2.335</v>
      </c>
      <c r="E708" s="12">
        <f t="shared" si="33"/>
        <v>11.278586723768736</v>
      </c>
      <c r="G708" s="19">
        <v>43645</v>
      </c>
      <c r="H708" s="20">
        <v>16</v>
      </c>
      <c r="I708" s="12">
        <f t="shared" si="34"/>
        <v>11.278586723768736</v>
      </c>
      <c r="K708" s="18"/>
      <c r="L708" s="18"/>
      <c r="M708" s="19">
        <v>43645</v>
      </c>
      <c r="N708" s="11" t="str">
        <f t="shared" si="35"/>
        <v/>
      </c>
    </row>
    <row r="709" spans="1:14" x14ac:dyDescent="0.35">
      <c r="A709" s="19">
        <v>43645</v>
      </c>
      <c r="B709" s="20">
        <v>17</v>
      </c>
      <c r="C709" s="17">
        <v>26.425799999999999</v>
      </c>
      <c r="D709" s="28">
        <f>VLOOKUP(A709,'[1]Gas Price'!$B$2:$C$216,2,FALSE)</f>
        <v>2.335</v>
      </c>
      <c r="E709" s="12">
        <f t="shared" si="33"/>
        <v>11.317259100642397</v>
      </c>
      <c r="G709" s="19">
        <v>43645</v>
      </c>
      <c r="H709" s="20">
        <v>17</v>
      </c>
      <c r="I709" s="12">
        <f t="shared" si="34"/>
        <v>11.317259100642397</v>
      </c>
      <c r="K709" s="18"/>
      <c r="L709" s="18"/>
      <c r="M709" s="19">
        <v>43645</v>
      </c>
      <c r="N709" s="11" t="str">
        <f t="shared" si="35"/>
        <v/>
      </c>
    </row>
    <row r="710" spans="1:14" x14ac:dyDescent="0.35">
      <c r="A710" s="19">
        <v>43645</v>
      </c>
      <c r="B710" s="20">
        <v>18</v>
      </c>
      <c r="C710" s="17">
        <v>30.911000000000001</v>
      </c>
      <c r="D710" s="28">
        <f>VLOOKUP(A710,'[1]Gas Price'!$B$2:$C$216,2,FALSE)</f>
        <v>2.335</v>
      </c>
      <c r="E710" s="12">
        <f t="shared" si="33"/>
        <v>13.238115631691649</v>
      </c>
      <c r="G710" s="19">
        <v>43645</v>
      </c>
      <c r="H710" s="20">
        <v>18</v>
      </c>
      <c r="I710" s="12">
        <f t="shared" si="34"/>
        <v>13.238115631691649</v>
      </c>
      <c r="K710" s="18"/>
      <c r="L710" s="18"/>
      <c r="M710" s="19">
        <v>43645</v>
      </c>
      <c r="N710" s="11" t="str">
        <f t="shared" si="35"/>
        <v/>
      </c>
    </row>
    <row r="711" spans="1:14" x14ac:dyDescent="0.35">
      <c r="A711" s="19">
        <v>43645</v>
      </c>
      <c r="B711" s="20">
        <v>19</v>
      </c>
      <c r="C711" s="17">
        <v>41.0822</v>
      </c>
      <c r="D711" s="28">
        <f>VLOOKUP(A711,'[1]Gas Price'!$B$2:$C$216,2,FALSE)</f>
        <v>2.335</v>
      </c>
      <c r="E711" s="12">
        <f t="shared" si="33"/>
        <v>17.59408993576017</v>
      </c>
      <c r="G711" s="19">
        <v>43645</v>
      </c>
      <c r="H711" s="20">
        <v>19</v>
      </c>
      <c r="I711" s="12">
        <f t="shared" si="34"/>
        <v>17.59408993576017</v>
      </c>
      <c r="K711" s="18"/>
      <c r="L711" s="18"/>
      <c r="M711" s="19">
        <v>43645</v>
      </c>
      <c r="N711" s="11" t="str">
        <f t="shared" si="35"/>
        <v/>
      </c>
    </row>
    <row r="712" spans="1:14" x14ac:dyDescent="0.35">
      <c r="A712" s="19">
        <v>43645</v>
      </c>
      <c r="B712" s="20">
        <v>20</v>
      </c>
      <c r="C712" s="17">
        <v>51.353700000000003</v>
      </c>
      <c r="D712" s="28">
        <f>VLOOKUP(A712,'[1]Gas Price'!$B$2:$C$216,2,FALSE)</f>
        <v>2.335</v>
      </c>
      <c r="E712" s="12">
        <f t="shared" si="33"/>
        <v>21.993019271948612</v>
      </c>
      <c r="G712" s="19">
        <v>43645</v>
      </c>
      <c r="H712" s="20">
        <v>20</v>
      </c>
      <c r="I712" s="12">
        <f t="shared" si="34"/>
        <v>21.993019271948612</v>
      </c>
      <c r="K712" s="18"/>
      <c r="L712" s="18"/>
      <c r="M712" s="19">
        <v>43645</v>
      </c>
      <c r="N712" s="11" t="str">
        <f t="shared" si="35"/>
        <v/>
      </c>
    </row>
    <row r="713" spans="1:14" x14ac:dyDescent="0.35">
      <c r="A713" s="19">
        <v>43645</v>
      </c>
      <c r="B713" s="20">
        <v>21</v>
      </c>
      <c r="C713" s="17">
        <v>44.712499999999999</v>
      </c>
      <c r="D713" s="28">
        <f>VLOOKUP(A713,'[1]Gas Price'!$B$2:$C$216,2,FALSE)</f>
        <v>2.335</v>
      </c>
      <c r="E713" s="12">
        <f t="shared" si="33"/>
        <v>19.14882226980728</v>
      </c>
      <c r="G713" s="19">
        <v>43645</v>
      </c>
      <c r="H713" s="20">
        <v>21</v>
      </c>
      <c r="I713" s="12">
        <f t="shared" si="34"/>
        <v>19.14882226980728</v>
      </c>
      <c r="K713" s="18"/>
      <c r="L713" s="18"/>
      <c r="M713" s="19">
        <v>43645</v>
      </c>
      <c r="N713" s="11" t="str">
        <f t="shared" si="35"/>
        <v/>
      </c>
    </row>
    <row r="714" spans="1:14" x14ac:dyDescent="0.35">
      <c r="A714" s="19">
        <v>43646</v>
      </c>
      <c r="B714" s="20">
        <v>13</v>
      </c>
      <c r="C714" s="17">
        <v>12.6837</v>
      </c>
      <c r="D714" s="28">
        <f>VLOOKUP(A714,'[1]Gas Price'!$B$2:$C$216,2,FALSE)</f>
        <v>2.335</v>
      </c>
      <c r="E714" s="12">
        <f t="shared" si="33"/>
        <v>5.4319914346895075</v>
      </c>
      <c r="G714" s="19">
        <v>43646</v>
      </c>
      <c r="H714" s="20">
        <v>13</v>
      </c>
      <c r="I714" s="12">
        <f t="shared" si="34"/>
        <v>5.4319914346895075</v>
      </c>
      <c r="J714" s="18">
        <f>MAX(AVERAGE(I714:I715),AVERAGE(I715:I716),AVERAGE(I716:I717),AVERAGE(I717:I718),AVERAGE(I718:I719),AVERAGE(I719:I720),AVERAGE(I720:I721),AVERAGE(I721:I722))</f>
        <v>23.548715203426124</v>
      </c>
      <c r="K714" s="18">
        <f>MAX(AVERAGE(I714:I716),AVERAGE(I715:I717),AVERAGE(I716:I718),AVERAGE(I717:I719),AVERAGE(I718:I720),AVERAGE(I719:I721),AVERAGE(I720:I722))</f>
        <v>21.792048536759456</v>
      </c>
      <c r="L714" s="18">
        <f>MAX(AVERAGE(I714:I717),AVERAGE(I715:I718),AVERAGE(I716:I719),AVERAGE(I717:I720),AVERAGE(I718:I721),AVERAGE(I719:I722))</f>
        <v>20.139603854389719</v>
      </c>
      <c r="M714" s="19">
        <v>43646</v>
      </c>
      <c r="N714" s="11" t="str">
        <f t="shared" si="35"/>
        <v/>
      </c>
    </row>
    <row r="715" spans="1:14" x14ac:dyDescent="0.35">
      <c r="A715" s="19">
        <v>43646</v>
      </c>
      <c r="B715" s="20">
        <v>14</v>
      </c>
      <c r="C715" s="17">
        <v>16.415400000000002</v>
      </c>
      <c r="D715" s="28">
        <f>VLOOKUP(A715,'[1]Gas Price'!$B$2:$C$216,2,FALSE)</f>
        <v>2.335</v>
      </c>
      <c r="E715" s="12">
        <f t="shared" si="33"/>
        <v>7.0301498929336201</v>
      </c>
      <c r="G715" s="19">
        <v>43646</v>
      </c>
      <c r="H715" s="20">
        <v>14</v>
      </c>
      <c r="I715" s="12">
        <f t="shared" si="34"/>
        <v>7.0301498929336201</v>
      </c>
      <c r="K715" s="18"/>
      <c r="L715" s="18"/>
      <c r="M715" s="19">
        <v>43646</v>
      </c>
      <c r="N715" s="11" t="str">
        <f t="shared" si="35"/>
        <v/>
      </c>
    </row>
    <row r="716" spans="1:14" x14ac:dyDescent="0.35">
      <c r="A716" s="19">
        <v>43646</v>
      </c>
      <c r="B716" s="20">
        <v>15</v>
      </c>
      <c r="C716" s="17">
        <v>22.248799999999999</v>
      </c>
      <c r="D716" s="28">
        <f>VLOOKUP(A716,'[1]Gas Price'!$B$2:$C$216,2,FALSE)</f>
        <v>2.335</v>
      </c>
      <c r="E716" s="12">
        <f t="shared" si="33"/>
        <v>9.5283940042826547</v>
      </c>
      <c r="G716" s="19">
        <v>43646</v>
      </c>
      <c r="H716" s="20">
        <v>15</v>
      </c>
      <c r="I716" s="12">
        <f t="shared" si="34"/>
        <v>9.5283940042826547</v>
      </c>
      <c r="K716" s="18"/>
      <c r="L716" s="18"/>
      <c r="M716" s="19">
        <v>43646</v>
      </c>
      <c r="N716" s="11" t="str">
        <f t="shared" si="35"/>
        <v/>
      </c>
    </row>
    <row r="717" spans="1:14" x14ac:dyDescent="0.35">
      <c r="A717" s="19">
        <v>43646</v>
      </c>
      <c r="B717" s="20">
        <v>16</v>
      </c>
      <c r="C717" s="17">
        <v>24.118600000000001</v>
      </c>
      <c r="D717" s="28">
        <f>VLOOKUP(A717,'[1]Gas Price'!$B$2:$C$216,2,FALSE)</f>
        <v>2.335</v>
      </c>
      <c r="E717" s="12">
        <f t="shared" si="33"/>
        <v>10.329164882226982</v>
      </c>
      <c r="G717" s="19">
        <v>43646</v>
      </c>
      <c r="H717" s="20">
        <v>16</v>
      </c>
      <c r="I717" s="12">
        <f t="shared" si="34"/>
        <v>10.329164882226982</v>
      </c>
      <c r="K717" s="18"/>
      <c r="L717" s="18"/>
      <c r="M717" s="19">
        <v>43646</v>
      </c>
      <c r="N717" s="11" t="str">
        <f t="shared" si="35"/>
        <v/>
      </c>
    </row>
    <row r="718" spans="1:14" x14ac:dyDescent="0.35">
      <c r="A718" s="19">
        <v>43646</v>
      </c>
      <c r="B718" s="20">
        <v>17</v>
      </c>
      <c r="C718" s="17">
        <v>29.470199999999998</v>
      </c>
      <c r="D718" s="28">
        <f>VLOOKUP(A718,'[1]Gas Price'!$B$2:$C$216,2,FALSE)</f>
        <v>2.335</v>
      </c>
      <c r="E718" s="12">
        <f t="shared" si="33"/>
        <v>12.621070663811564</v>
      </c>
      <c r="G718" s="19">
        <v>43646</v>
      </c>
      <c r="H718" s="20">
        <v>17</v>
      </c>
      <c r="I718" s="12">
        <f t="shared" si="34"/>
        <v>12.621070663811564</v>
      </c>
      <c r="K718" s="18"/>
      <c r="L718" s="18"/>
      <c r="M718" s="19">
        <v>43646</v>
      </c>
      <c r="N718" s="11" t="str">
        <f t="shared" si="35"/>
        <v/>
      </c>
    </row>
    <row r="719" spans="1:14" x14ac:dyDescent="0.35">
      <c r="A719" s="19">
        <v>43646</v>
      </c>
      <c r="B719" s="20">
        <v>18</v>
      </c>
      <c r="C719" s="17">
        <v>35.450600000000001</v>
      </c>
      <c r="D719" s="28">
        <f>VLOOKUP(A719,'[1]Gas Price'!$B$2:$C$216,2,FALSE)</f>
        <v>2.335</v>
      </c>
      <c r="E719" s="12">
        <f t="shared" si="33"/>
        <v>15.182269807280514</v>
      </c>
      <c r="G719" s="19">
        <v>43646</v>
      </c>
      <c r="H719" s="20">
        <v>18</v>
      </c>
      <c r="I719" s="12">
        <f t="shared" si="34"/>
        <v>15.182269807280514</v>
      </c>
      <c r="K719" s="18"/>
      <c r="L719" s="18"/>
      <c r="M719" s="19">
        <v>43646</v>
      </c>
      <c r="N719" s="11" t="str">
        <f t="shared" si="35"/>
        <v/>
      </c>
    </row>
    <row r="720" spans="1:14" x14ac:dyDescent="0.35">
      <c r="A720" s="19">
        <v>43646</v>
      </c>
      <c r="B720" s="20">
        <v>19</v>
      </c>
      <c r="C720" s="17">
        <v>42.680799999999998</v>
      </c>
      <c r="D720" s="28">
        <f>VLOOKUP(A720,'[1]Gas Price'!$B$2:$C$216,2,FALSE)</f>
        <v>2.335</v>
      </c>
      <c r="E720" s="12">
        <f t="shared" si="33"/>
        <v>18.278715203426124</v>
      </c>
      <c r="G720" s="19">
        <v>43646</v>
      </c>
      <c r="H720" s="20">
        <v>19</v>
      </c>
      <c r="I720" s="12">
        <f t="shared" si="34"/>
        <v>18.278715203426124</v>
      </c>
      <c r="K720" s="18"/>
      <c r="L720" s="18"/>
      <c r="M720" s="19">
        <v>43646</v>
      </c>
      <c r="N720" s="11" t="str">
        <f t="shared" si="35"/>
        <v/>
      </c>
    </row>
    <row r="721" spans="1:14" x14ac:dyDescent="0.35">
      <c r="A721" s="19">
        <v>43646</v>
      </c>
      <c r="B721" s="20">
        <v>20</v>
      </c>
      <c r="C721" s="17">
        <v>55.442599999999999</v>
      </c>
      <c r="D721" s="28">
        <f>VLOOKUP(A721,'[1]Gas Price'!$B$2:$C$216,2,FALSE)</f>
        <v>2.335</v>
      </c>
      <c r="E721" s="12">
        <f t="shared" si="33"/>
        <v>23.744154175588864</v>
      </c>
      <c r="G721" s="19">
        <v>43646</v>
      </c>
      <c r="H721" s="20">
        <v>20</v>
      </c>
      <c r="I721" s="12">
        <f t="shared" si="34"/>
        <v>23.744154175588864</v>
      </c>
      <c r="K721" s="18"/>
      <c r="L721" s="18"/>
      <c r="M721" s="19">
        <v>43646</v>
      </c>
      <c r="N721" s="11" t="str">
        <f t="shared" si="35"/>
        <v/>
      </c>
    </row>
    <row r="722" spans="1:14" x14ac:dyDescent="0.35">
      <c r="A722" s="19">
        <v>43646</v>
      </c>
      <c r="B722" s="20">
        <v>21</v>
      </c>
      <c r="C722" s="17">
        <v>54.529899999999998</v>
      </c>
      <c r="D722" s="28">
        <f>VLOOKUP(A722,'[1]Gas Price'!$B$2:$C$216,2,FALSE)</f>
        <v>2.335</v>
      </c>
      <c r="E722" s="12">
        <f t="shared" si="33"/>
        <v>23.353276231263383</v>
      </c>
      <c r="G722" s="19">
        <v>43646</v>
      </c>
      <c r="H722" s="20">
        <v>21</v>
      </c>
      <c r="I722" s="12">
        <f t="shared" si="34"/>
        <v>23.353276231263383</v>
      </c>
      <c r="K722" s="18"/>
      <c r="L722" s="18"/>
      <c r="M722" s="19">
        <v>43646</v>
      </c>
      <c r="N722" s="11" t="str">
        <f t="shared" si="35"/>
        <v/>
      </c>
    </row>
    <row r="723" spans="1:14" x14ac:dyDescent="0.35">
      <c r="A723" s="19">
        <v>43647</v>
      </c>
      <c r="B723" s="20">
        <v>13</v>
      </c>
      <c r="C723" s="17">
        <v>26.1889</v>
      </c>
      <c r="D723" s="28">
        <f>VLOOKUP(A723,'[1]Gas Price'!$B$2:$C$216,2,FALSE)</f>
        <v>2.0350000000000001</v>
      </c>
      <c r="E723" s="12">
        <f t="shared" si="33"/>
        <v>12.869238329238328</v>
      </c>
      <c r="G723" s="19">
        <v>43647</v>
      </c>
      <c r="H723" s="20">
        <v>13</v>
      </c>
      <c r="I723" s="12">
        <f t="shared" si="34"/>
        <v>12.869238329238328</v>
      </c>
      <c r="J723" s="18">
        <f>MAX(AVERAGE(I723:I724),AVERAGE(I724:I725),AVERAGE(I725:I726),AVERAGE(I726:I727),AVERAGE(I727:I728),AVERAGE(I728:I729),AVERAGE(I729:I730),AVERAGE(I730:I731))</f>
        <v>27.170515970515968</v>
      </c>
      <c r="K723" s="18">
        <f>MAX(AVERAGE(I723:I725),AVERAGE(I724:I726),AVERAGE(I725:I727),AVERAGE(I726:I728),AVERAGE(I727:I729),AVERAGE(I728:I730),AVERAGE(I729:I731))</f>
        <v>25.031924651924651</v>
      </c>
      <c r="L723" s="18">
        <f>MAX(AVERAGE(I723:I726),AVERAGE(I724:I727),AVERAGE(I725:I728),AVERAGE(I726:I729),AVERAGE(I727:I730),AVERAGE(I728:I731))</f>
        <v>22.867764127764126</v>
      </c>
      <c r="M723" s="19">
        <v>43647</v>
      </c>
      <c r="N723" s="11">
        <f t="shared" ref="N723:N786" si="36">IF(L723="","",IF(OR(L723&gt;=25,K723&gt;=25,J723&gt;=25),M723,""))</f>
        <v>43647</v>
      </c>
    </row>
    <row r="724" spans="1:14" x14ac:dyDescent="0.35">
      <c r="A724" s="19">
        <v>43647</v>
      </c>
      <c r="B724" s="20">
        <v>14</v>
      </c>
      <c r="C724" s="17">
        <v>29.939800000000002</v>
      </c>
      <c r="D724" s="28">
        <f>VLOOKUP(A724,'[1]Gas Price'!$B$2:$C$216,2,FALSE)</f>
        <v>2.0350000000000001</v>
      </c>
      <c r="E724" s="12">
        <f t="shared" si="33"/>
        <v>14.712432432432433</v>
      </c>
      <c r="G724" s="19">
        <v>43647</v>
      </c>
      <c r="H724" s="20">
        <v>14</v>
      </c>
      <c r="I724" s="12">
        <f t="shared" si="34"/>
        <v>14.712432432432433</v>
      </c>
      <c r="K724" s="18"/>
      <c r="L724" s="18"/>
      <c r="M724" s="19">
        <v>43647</v>
      </c>
      <c r="N724" s="11" t="str">
        <f t="shared" si="36"/>
        <v/>
      </c>
    </row>
    <row r="725" spans="1:14" x14ac:dyDescent="0.35">
      <c r="A725" s="19">
        <v>43647</v>
      </c>
      <c r="B725" s="20">
        <v>15</v>
      </c>
      <c r="C725" s="17">
        <v>29.115300000000001</v>
      </c>
      <c r="D725" s="28">
        <f>VLOOKUP(A725,'[1]Gas Price'!$B$2:$C$216,2,FALSE)</f>
        <v>2.0350000000000001</v>
      </c>
      <c r="E725" s="12">
        <f t="shared" si="33"/>
        <v>14.307272727272727</v>
      </c>
      <c r="G725" s="19">
        <v>43647</v>
      </c>
      <c r="H725" s="20">
        <v>15</v>
      </c>
      <c r="I725" s="12">
        <f t="shared" si="34"/>
        <v>14.307272727272727</v>
      </c>
      <c r="K725" s="18"/>
      <c r="L725" s="18"/>
      <c r="M725" s="19">
        <v>43647</v>
      </c>
      <c r="N725" s="11" t="str">
        <f t="shared" si="36"/>
        <v/>
      </c>
    </row>
    <row r="726" spans="1:14" x14ac:dyDescent="0.35">
      <c r="A726" s="19">
        <v>43647</v>
      </c>
      <c r="B726" s="20">
        <v>16</v>
      </c>
      <c r="C726" s="17">
        <v>28.875499999999999</v>
      </c>
      <c r="D726" s="28">
        <f>VLOOKUP(A726,'[1]Gas Price'!$B$2:$C$216,2,FALSE)</f>
        <v>2.0350000000000001</v>
      </c>
      <c r="E726" s="12">
        <f t="shared" si="33"/>
        <v>14.189434889434889</v>
      </c>
      <c r="G726" s="19">
        <v>43647</v>
      </c>
      <c r="H726" s="20">
        <v>16</v>
      </c>
      <c r="I726" s="12">
        <f t="shared" si="34"/>
        <v>14.189434889434889</v>
      </c>
      <c r="K726" s="18"/>
      <c r="L726" s="18"/>
      <c r="M726" s="19">
        <v>43647</v>
      </c>
      <c r="N726" s="11" t="str">
        <f t="shared" si="36"/>
        <v/>
      </c>
    </row>
    <row r="727" spans="1:14" x14ac:dyDescent="0.35">
      <c r="A727" s="19">
        <v>43647</v>
      </c>
      <c r="B727" s="20">
        <v>17</v>
      </c>
      <c r="C727" s="17">
        <v>32.548099999999998</v>
      </c>
      <c r="D727" s="28">
        <f>VLOOKUP(A727,'[1]Gas Price'!$B$2:$C$216,2,FALSE)</f>
        <v>2.0350000000000001</v>
      </c>
      <c r="E727" s="12">
        <f t="shared" si="33"/>
        <v>15.994152334152332</v>
      </c>
      <c r="G727" s="19">
        <v>43647</v>
      </c>
      <c r="H727" s="20">
        <v>17</v>
      </c>
      <c r="I727" s="12">
        <f t="shared" si="34"/>
        <v>15.994152334152332</v>
      </c>
      <c r="K727" s="18"/>
      <c r="L727" s="18"/>
      <c r="M727" s="19">
        <v>43647</v>
      </c>
      <c r="N727" s="11" t="str">
        <f t="shared" si="36"/>
        <v/>
      </c>
    </row>
    <row r="728" spans="1:14" x14ac:dyDescent="0.35">
      <c r="A728" s="19">
        <v>43647</v>
      </c>
      <c r="B728" s="20">
        <v>18</v>
      </c>
      <c r="C728" s="17">
        <v>33.323700000000002</v>
      </c>
      <c r="D728" s="28">
        <f>VLOOKUP(A728,'[1]Gas Price'!$B$2:$C$216,2,FALSE)</f>
        <v>2.0350000000000001</v>
      </c>
      <c r="E728" s="12">
        <f t="shared" si="33"/>
        <v>16.375282555282556</v>
      </c>
      <c r="G728" s="19">
        <v>43647</v>
      </c>
      <c r="H728" s="20">
        <v>18</v>
      </c>
      <c r="I728" s="12">
        <f t="shared" si="34"/>
        <v>16.375282555282556</v>
      </c>
      <c r="K728" s="18"/>
      <c r="L728" s="18"/>
      <c r="M728" s="19">
        <v>43647</v>
      </c>
      <c r="N728" s="11" t="str">
        <f t="shared" si="36"/>
        <v/>
      </c>
    </row>
    <row r="729" spans="1:14" x14ac:dyDescent="0.35">
      <c r="A729" s="19">
        <v>43647</v>
      </c>
      <c r="B729" s="20">
        <v>19</v>
      </c>
      <c r="C729" s="17">
        <v>42.235900000000001</v>
      </c>
      <c r="D729" s="28">
        <f>VLOOKUP(A729,'[1]Gas Price'!$B$2:$C$216,2,FALSE)</f>
        <v>2.0350000000000001</v>
      </c>
      <c r="E729" s="12">
        <f t="shared" si="33"/>
        <v>20.754742014742014</v>
      </c>
      <c r="G729" s="19">
        <v>43647</v>
      </c>
      <c r="H729" s="20">
        <v>19</v>
      </c>
      <c r="I729" s="12">
        <f t="shared" si="34"/>
        <v>20.754742014742014</v>
      </c>
      <c r="K729" s="18"/>
      <c r="L729" s="18"/>
      <c r="M729" s="19">
        <v>43647</v>
      </c>
      <c r="N729" s="11" t="str">
        <f t="shared" si="36"/>
        <v/>
      </c>
    </row>
    <row r="730" spans="1:14" x14ac:dyDescent="0.35">
      <c r="A730" s="19">
        <v>43647</v>
      </c>
      <c r="B730" s="20">
        <v>20</v>
      </c>
      <c r="C730" s="17">
        <v>58.819499999999998</v>
      </c>
      <c r="D730" s="28">
        <f>VLOOKUP(A730,'[1]Gas Price'!$B$2:$C$216,2,FALSE)</f>
        <v>2.0350000000000001</v>
      </c>
      <c r="E730" s="12">
        <f t="shared" si="33"/>
        <v>28.903931203931201</v>
      </c>
      <c r="G730" s="19">
        <v>43647</v>
      </c>
      <c r="H730" s="20">
        <v>20</v>
      </c>
      <c r="I730" s="12">
        <f t="shared" si="34"/>
        <v>28.903931203931201</v>
      </c>
      <c r="K730" s="18"/>
      <c r="L730" s="18"/>
      <c r="M730" s="19">
        <v>43647</v>
      </c>
      <c r="N730" s="11" t="str">
        <f t="shared" si="36"/>
        <v/>
      </c>
    </row>
    <row r="731" spans="1:14" x14ac:dyDescent="0.35">
      <c r="A731" s="19">
        <v>43647</v>
      </c>
      <c r="B731" s="20">
        <v>21</v>
      </c>
      <c r="C731" s="17">
        <v>51.764499999999998</v>
      </c>
      <c r="D731" s="28">
        <f>VLOOKUP(A731,'[1]Gas Price'!$B$2:$C$216,2,FALSE)</f>
        <v>2.0350000000000001</v>
      </c>
      <c r="E731" s="12">
        <f t="shared" si="33"/>
        <v>25.437100737100735</v>
      </c>
      <c r="G731" s="19">
        <v>43647</v>
      </c>
      <c r="H731" s="20">
        <v>21</v>
      </c>
      <c r="I731" s="12">
        <f t="shared" si="34"/>
        <v>25.437100737100735</v>
      </c>
      <c r="K731" s="18"/>
      <c r="L731" s="18"/>
      <c r="M731" s="19">
        <v>43647</v>
      </c>
      <c r="N731" s="11" t="str">
        <f t="shared" si="36"/>
        <v/>
      </c>
    </row>
    <row r="732" spans="1:14" x14ac:dyDescent="0.35">
      <c r="A732" s="19">
        <v>43648</v>
      </c>
      <c r="B732" s="20">
        <v>13</v>
      </c>
      <c r="C732" s="17">
        <v>19.965900000000001</v>
      </c>
      <c r="D732" s="28">
        <f>VLOOKUP(A732,'[1]Gas Price'!$B$2:$C$216,2,FALSE)</f>
        <v>1.865</v>
      </c>
      <c r="E732" s="12">
        <f t="shared" si="33"/>
        <v>10.705576407506703</v>
      </c>
      <c r="G732" s="19">
        <v>43648</v>
      </c>
      <c r="H732" s="20">
        <v>13</v>
      </c>
      <c r="I732" s="12">
        <f t="shared" si="34"/>
        <v>10.705576407506703</v>
      </c>
      <c r="J732" s="18">
        <f>MAX(AVERAGE(I732:I733),AVERAGE(I733:I734),AVERAGE(I734:I735),AVERAGE(I735:I736),AVERAGE(I736:I737),AVERAGE(I737:I738),AVERAGE(I738:I739),AVERAGE(I739:I740))</f>
        <v>25.86184986595174</v>
      </c>
      <c r="K732" s="18">
        <f>MAX(AVERAGE(I732:I734),AVERAGE(I733:I735),AVERAGE(I734:I736),AVERAGE(I735:I737),AVERAGE(I736:I738),AVERAGE(I737:I739),AVERAGE(I738:I740))</f>
        <v>23.670187667560324</v>
      </c>
      <c r="L732" s="18">
        <f>MAX(AVERAGE(I732:I735),AVERAGE(I733:I736),AVERAGE(I734:I737),AVERAGE(I735:I738),AVERAGE(I736:I739),AVERAGE(I737:I740))</f>
        <v>21.386072386058981</v>
      </c>
      <c r="M732" s="19">
        <v>43648</v>
      </c>
      <c r="N732" s="11">
        <f t="shared" si="36"/>
        <v>43648</v>
      </c>
    </row>
    <row r="733" spans="1:14" x14ac:dyDescent="0.35">
      <c r="A733" s="19">
        <v>43648</v>
      </c>
      <c r="B733" s="20">
        <v>14</v>
      </c>
      <c r="C733" s="17">
        <v>23.639099999999999</v>
      </c>
      <c r="D733" s="28">
        <f>VLOOKUP(A733,'[1]Gas Price'!$B$2:$C$216,2,FALSE)</f>
        <v>1.865</v>
      </c>
      <c r="E733" s="12">
        <f t="shared" si="33"/>
        <v>12.675120643431635</v>
      </c>
      <c r="G733" s="19">
        <v>43648</v>
      </c>
      <c r="H733" s="20">
        <v>14</v>
      </c>
      <c r="I733" s="12">
        <f t="shared" si="34"/>
        <v>12.675120643431635</v>
      </c>
      <c r="K733" s="18"/>
      <c r="L733" s="18"/>
      <c r="M733" s="19">
        <v>43648</v>
      </c>
      <c r="N733" s="11" t="str">
        <f t="shared" si="36"/>
        <v/>
      </c>
    </row>
    <row r="734" spans="1:14" x14ac:dyDescent="0.35">
      <c r="A734" s="19">
        <v>43648</v>
      </c>
      <c r="B734" s="20">
        <v>15</v>
      </c>
      <c r="C734" s="17">
        <v>24.731300000000001</v>
      </c>
      <c r="D734" s="28">
        <f>VLOOKUP(A734,'[1]Gas Price'!$B$2:$C$216,2,FALSE)</f>
        <v>1.865</v>
      </c>
      <c r="E734" s="12">
        <f t="shared" si="33"/>
        <v>13.260750670241288</v>
      </c>
      <c r="G734" s="19">
        <v>43648</v>
      </c>
      <c r="H734" s="20">
        <v>15</v>
      </c>
      <c r="I734" s="12">
        <f t="shared" si="34"/>
        <v>13.260750670241288</v>
      </c>
      <c r="K734" s="18"/>
      <c r="L734" s="18"/>
      <c r="M734" s="19">
        <v>43648</v>
      </c>
      <c r="N734" s="11" t="str">
        <f t="shared" si="36"/>
        <v/>
      </c>
    </row>
    <row r="735" spans="1:14" x14ac:dyDescent="0.35">
      <c r="A735" s="19">
        <v>43648</v>
      </c>
      <c r="B735" s="20">
        <v>16</v>
      </c>
      <c r="C735" s="17">
        <v>25.8568</v>
      </c>
      <c r="D735" s="28">
        <f>VLOOKUP(A735,'[1]Gas Price'!$B$2:$C$216,2,FALSE)</f>
        <v>1.865</v>
      </c>
      <c r="E735" s="12">
        <f t="shared" si="33"/>
        <v>13.864235924932975</v>
      </c>
      <c r="G735" s="19">
        <v>43648</v>
      </c>
      <c r="H735" s="20">
        <v>16</v>
      </c>
      <c r="I735" s="12">
        <f t="shared" si="34"/>
        <v>13.864235924932975</v>
      </c>
      <c r="K735" s="18"/>
      <c r="L735" s="18"/>
      <c r="M735" s="19">
        <v>43648</v>
      </c>
      <c r="N735" s="11" t="str">
        <f t="shared" si="36"/>
        <v/>
      </c>
    </row>
    <row r="736" spans="1:14" x14ac:dyDescent="0.35">
      <c r="A736" s="19">
        <v>43648</v>
      </c>
      <c r="B736" s="20">
        <v>17</v>
      </c>
      <c r="C736" s="17">
        <v>25.4328</v>
      </c>
      <c r="D736" s="28">
        <f>VLOOKUP(A736,'[1]Gas Price'!$B$2:$C$216,2,FALSE)</f>
        <v>1.865</v>
      </c>
      <c r="E736" s="12">
        <f t="shared" si="33"/>
        <v>13.636890080428955</v>
      </c>
      <c r="G736" s="19">
        <v>43648</v>
      </c>
      <c r="H736" s="20">
        <v>17</v>
      </c>
      <c r="I736" s="12">
        <f t="shared" si="34"/>
        <v>13.636890080428955</v>
      </c>
      <c r="K736" s="18"/>
      <c r="L736" s="18"/>
      <c r="M736" s="19">
        <v>43648</v>
      </c>
      <c r="N736" s="11" t="str">
        <f t="shared" si="36"/>
        <v/>
      </c>
    </row>
    <row r="737" spans="1:14" x14ac:dyDescent="0.35">
      <c r="A737" s="19">
        <v>43648</v>
      </c>
      <c r="B737" s="20">
        <v>18</v>
      </c>
      <c r="C737" s="17">
        <v>27.105399999999999</v>
      </c>
      <c r="D737" s="28">
        <f>VLOOKUP(A737,'[1]Gas Price'!$B$2:$C$216,2,FALSE)</f>
        <v>1.865</v>
      </c>
      <c r="E737" s="12">
        <f t="shared" si="33"/>
        <v>14.533726541554959</v>
      </c>
      <c r="G737" s="19">
        <v>43648</v>
      </c>
      <c r="H737" s="20">
        <v>18</v>
      </c>
      <c r="I737" s="12">
        <f t="shared" si="34"/>
        <v>14.533726541554959</v>
      </c>
      <c r="K737" s="18"/>
      <c r="L737" s="18"/>
      <c r="M737" s="19">
        <v>43648</v>
      </c>
      <c r="N737" s="11" t="str">
        <f t="shared" si="36"/>
        <v/>
      </c>
    </row>
    <row r="738" spans="1:14" x14ac:dyDescent="0.35">
      <c r="A738" s="19">
        <v>43648</v>
      </c>
      <c r="B738" s="20">
        <v>19</v>
      </c>
      <c r="C738" s="17">
        <v>35.97</v>
      </c>
      <c r="D738" s="28">
        <f>VLOOKUP(A738,'[1]Gas Price'!$B$2:$C$216,2,FALSE)</f>
        <v>1.865</v>
      </c>
      <c r="E738" s="12">
        <f t="shared" si="33"/>
        <v>19.286863270777481</v>
      </c>
      <c r="G738" s="19">
        <v>43648</v>
      </c>
      <c r="H738" s="20">
        <v>19</v>
      </c>
      <c r="I738" s="12">
        <f t="shared" si="34"/>
        <v>19.286863270777481</v>
      </c>
      <c r="K738" s="18"/>
      <c r="L738" s="18"/>
      <c r="M738" s="19">
        <v>43648</v>
      </c>
      <c r="N738" s="11" t="str">
        <f t="shared" si="36"/>
        <v/>
      </c>
    </row>
    <row r="739" spans="1:14" x14ac:dyDescent="0.35">
      <c r="A739" s="19">
        <v>43648</v>
      </c>
      <c r="B739" s="20">
        <v>20</v>
      </c>
      <c r="C739" s="17">
        <v>52.291400000000003</v>
      </c>
      <c r="D739" s="28">
        <f>VLOOKUP(A739,'[1]Gas Price'!$B$2:$C$216,2,FALSE)</f>
        <v>1.865</v>
      </c>
      <c r="E739" s="12">
        <f t="shared" si="33"/>
        <v>28.038284182305631</v>
      </c>
      <c r="G739" s="19">
        <v>43648</v>
      </c>
      <c r="H739" s="20">
        <v>20</v>
      </c>
      <c r="I739" s="12">
        <f t="shared" si="34"/>
        <v>28.038284182305631</v>
      </c>
      <c r="K739" s="18"/>
      <c r="L739" s="18"/>
      <c r="M739" s="19">
        <v>43648</v>
      </c>
      <c r="N739" s="11" t="str">
        <f t="shared" si="36"/>
        <v/>
      </c>
    </row>
    <row r="740" spans="1:14" x14ac:dyDescent="0.35">
      <c r="A740" s="19">
        <v>43648</v>
      </c>
      <c r="B740" s="20">
        <v>21</v>
      </c>
      <c r="C740" s="17">
        <v>44.173299999999998</v>
      </c>
      <c r="D740" s="28">
        <f>VLOOKUP(A740,'[1]Gas Price'!$B$2:$C$216,2,FALSE)</f>
        <v>1.865</v>
      </c>
      <c r="E740" s="12">
        <f t="shared" si="33"/>
        <v>23.685415549597852</v>
      </c>
      <c r="G740" s="19">
        <v>43648</v>
      </c>
      <c r="H740" s="20">
        <v>21</v>
      </c>
      <c r="I740" s="12">
        <f t="shared" si="34"/>
        <v>23.685415549597852</v>
      </c>
      <c r="K740" s="18"/>
      <c r="L740" s="18"/>
      <c r="M740" s="19">
        <v>43648</v>
      </c>
      <c r="N740" s="11" t="str">
        <f t="shared" si="36"/>
        <v/>
      </c>
    </row>
    <row r="741" spans="1:14" x14ac:dyDescent="0.35">
      <c r="A741" s="19">
        <v>43649</v>
      </c>
      <c r="B741" s="20">
        <v>13</v>
      </c>
      <c r="C741" s="17">
        <v>18.3003</v>
      </c>
      <c r="D741" s="28">
        <f>VLOOKUP(A741,'[1]Gas Price'!$B$2:$C$216,2,FALSE)</f>
        <v>1.875</v>
      </c>
      <c r="E741" s="12">
        <f t="shared" si="33"/>
        <v>9.7601600000000008</v>
      </c>
      <c r="G741" s="19">
        <v>43649</v>
      </c>
      <c r="H741" s="20">
        <v>13</v>
      </c>
      <c r="I741" s="12">
        <f t="shared" si="34"/>
        <v>9.7601600000000008</v>
      </c>
      <c r="J741" s="18">
        <f>MAX(AVERAGE(I741:I742),AVERAGE(I742:I743),AVERAGE(I743:I744),AVERAGE(I744:I745),AVERAGE(I745:I746),AVERAGE(I746:I747),AVERAGE(I747:I748),AVERAGE(I748:I749))</f>
        <v>23.228026666666665</v>
      </c>
      <c r="K741" s="18">
        <f>MAX(AVERAGE(I741:I743),AVERAGE(I742:I744),AVERAGE(I743:I745),AVERAGE(I744:I746),AVERAGE(I745:I747),AVERAGE(I746:I748),AVERAGE(I747:I749))</f>
        <v>21.066666666666666</v>
      </c>
      <c r="L741" s="18">
        <f>MAX(AVERAGE(I741:I744),AVERAGE(I742:I745),AVERAGE(I743:I746),AVERAGE(I744:I747),AVERAGE(I745:I748),AVERAGE(I746:I749))</f>
        <v>19.122039999999998</v>
      </c>
      <c r="M741" s="19">
        <v>43649</v>
      </c>
      <c r="N741" s="11" t="str">
        <f t="shared" si="36"/>
        <v/>
      </c>
    </row>
    <row r="742" spans="1:14" x14ac:dyDescent="0.35">
      <c r="A742" s="19">
        <v>43649</v>
      </c>
      <c r="B742" s="20">
        <v>14</v>
      </c>
      <c r="C742" s="17">
        <v>18.7743</v>
      </c>
      <c r="D742" s="28">
        <f>VLOOKUP(A742,'[1]Gas Price'!$B$2:$C$216,2,FALSE)</f>
        <v>1.875</v>
      </c>
      <c r="E742" s="12">
        <f t="shared" si="33"/>
        <v>10.01296</v>
      </c>
      <c r="G742" s="19">
        <v>43649</v>
      </c>
      <c r="H742" s="20">
        <v>14</v>
      </c>
      <c r="I742" s="12">
        <f t="shared" si="34"/>
        <v>10.01296</v>
      </c>
      <c r="K742" s="18"/>
      <c r="L742" s="18"/>
      <c r="M742" s="19">
        <v>43649</v>
      </c>
      <c r="N742" s="11" t="str">
        <f t="shared" si="36"/>
        <v/>
      </c>
    </row>
    <row r="743" spans="1:14" x14ac:dyDescent="0.35">
      <c r="A743" s="19">
        <v>43649</v>
      </c>
      <c r="B743" s="20">
        <v>15</v>
      </c>
      <c r="C743" s="17">
        <v>22.357700000000001</v>
      </c>
      <c r="D743" s="28">
        <f>VLOOKUP(A743,'[1]Gas Price'!$B$2:$C$216,2,FALSE)</f>
        <v>1.875</v>
      </c>
      <c r="E743" s="12">
        <f t="shared" si="33"/>
        <v>11.924106666666667</v>
      </c>
      <c r="G743" s="19">
        <v>43649</v>
      </c>
      <c r="H743" s="20">
        <v>15</v>
      </c>
      <c r="I743" s="12">
        <f t="shared" si="34"/>
        <v>11.924106666666667</v>
      </c>
      <c r="K743" s="18"/>
      <c r="L743" s="18"/>
      <c r="M743" s="19">
        <v>43649</v>
      </c>
      <c r="N743" s="11" t="str">
        <f t="shared" si="36"/>
        <v/>
      </c>
    </row>
    <row r="744" spans="1:14" x14ac:dyDescent="0.35">
      <c r="A744" s="19">
        <v>43649</v>
      </c>
      <c r="B744" s="20">
        <v>16</v>
      </c>
      <c r="C744" s="17">
        <v>22.324400000000001</v>
      </c>
      <c r="D744" s="28">
        <f>VLOOKUP(A744,'[1]Gas Price'!$B$2:$C$216,2,FALSE)</f>
        <v>1.875</v>
      </c>
      <c r="E744" s="12">
        <f t="shared" si="33"/>
        <v>11.906346666666668</v>
      </c>
      <c r="G744" s="19">
        <v>43649</v>
      </c>
      <c r="H744" s="20">
        <v>16</v>
      </c>
      <c r="I744" s="12">
        <f t="shared" si="34"/>
        <v>11.906346666666668</v>
      </c>
      <c r="K744" s="18"/>
      <c r="L744" s="18"/>
      <c r="M744" s="19">
        <v>43649</v>
      </c>
      <c r="N744" s="11" t="str">
        <f t="shared" si="36"/>
        <v/>
      </c>
    </row>
    <row r="745" spans="1:14" x14ac:dyDescent="0.35">
      <c r="A745" s="19">
        <v>43649</v>
      </c>
      <c r="B745" s="20">
        <v>17</v>
      </c>
      <c r="C745" s="17">
        <v>22.883700000000001</v>
      </c>
      <c r="D745" s="28">
        <f>VLOOKUP(A745,'[1]Gas Price'!$B$2:$C$216,2,FALSE)</f>
        <v>1.875</v>
      </c>
      <c r="E745" s="12">
        <f t="shared" si="33"/>
        <v>12.204640000000001</v>
      </c>
      <c r="G745" s="19">
        <v>43649</v>
      </c>
      <c r="H745" s="20">
        <v>17</v>
      </c>
      <c r="I745" s="12">
        <f t="shared" si="34"/>
        <v>12.204640000000001</v>
      </c>
      <c r="K745" s="18"/>
      <c r="L745" s="18"/>
      <c r="M745" s="19">
        <v>43649</v>
      </c>
      <c r="N745" s="11" t="str">
        <f t="shared" si="36"/>
        <v/>
      </c>
    </row>
    <row r="746" spans="1:14" x14ac:dyDescent="0.35">
      <c r="A746" s="19">
        <v>43649</v>
      </c>
      <c r="B746" s="20">
        <v>18</v>
      </c>
      <c r="C746" s="17">
        <v>24.915299999999998</v>
      </c>
      <c r="D746" s="28">
        <f>VLOOKUP(A746,'[1]Gas Price'!$B$2:$C$216,2,FALSE)</f>
        <v>1.875</v>
      </c>
      <c r="E746" s="12">
        <f t="shared" si="33"/>
        <v>13.28816</v>
      </c>
      <c r="G746" s="19">
        <v>43649</v>
      </c>
      <c r="H746" s="20">
        <v>18</v>
      </c>
      <c r="I746" s="12">
        <f t="shared" si="34"/>
        <v>13.28816</v>
      </c>
      <c r="K746" s="18"/>
      <c r="L746" s="18"/>
      <c r="M746" s="19">
        <v>43649</v>
      </c>
      <c r="N746" s="11" t="str">
        <f t="shared" si="36"/>
        <v/>
      </c>
    </row>
    <row r="747" spans="1:14" x14ac:dyDescent="0.35">
      <c r="A747" s="19">
        <v>43649</v>
      </c>
      <c r="B747" s="20">
        <v>19</v>
      </c>
      <c r="C747" s="17">
        <v>31.3949</v>
      </c>
      <c r="D747" s="28">
        <f>VLOOKUP(A747,'[1]Gas Price'!$B$2:$C$216,2,FALSE)</f>
        <v>1.875</v>
      </c>
      <c r="E747" s="12">
        <f t="shared" si="33"/>
        <v>16.743946666666666</v>
      </c>
      <c r="G747" s="19">
        <v>43649</v>
      </c>
      <c r="H747" s="20">
        <v>19</v>
      </c>
      <c r="I747" s="12">
        <f t="shared" si="34"/>
        <v>16.743946666666666</v>
      </c>
      <c r="K747" s="18"/>
      <c r="L747" s="18"/>
      <c r="M747" s="19">
        <v>43649</v>
      </c>
      <c r="N747" s="11" t="str">
        <f t="shared" si="36"/>
        <v/>
      </c>
    </row>
    <row r="748" spans="1:14" x14ac:dyDescent="0.35">
      <c r="A748" s="19">
        <v>43649</v>
      </c>
      <c r="B748" s="20">
        <v>20</v>
      </c>
      <c r="C748" s="17">
        <v>45.689700000000002</v>
      </c>
      <c r="D748" s="28">
        <f>VLOOKUP(A748,'[1]Gas Price'!$B$2:$C$216,2,FALSE)</f>
        <v>1.875</v>
      </c>
      <c r="E748" s="12">
        <f t="shared" si="33"/>
        <v>24.367840000000001</v>
      </c>
      <c r="G748" s="19">
        <v>43649</v>
      </c>
      <c r="H748" s="20">
        <v>20</v>
      </c>
      <c r="I748" s="12">
        <f t="shared" si="34"/>
        <v>24.367840000000001</v>
      </c>
      <c r="K748" s="18"/>
      <c r="L748" s="18"/>
      <c r="M748" s="19">
        <v>43649</v>
      </c>
      <c r="N748" s="11" t="str">
        <f t="shared" si="36"/>
        <v/>
      </c>
    </row>
    <row r="749" spans="1:14" x14ac:dyDescent="0.35">
      <c r="A749" s="19">
        <v>43649</v>
      </c>
      <c r="B749" s="20">
        <v>21</v>
      </c>
      <c r="C749" s="17">
        <v>41.415399999999998</v>
      </c>
      <c r="D749" s="28">
        <f>VLOOKUP(A749,'[1]Gas Price'!$B$2:$C$216,2,FALSE)</f>
        <v>1.875</v>
      </c>
      <c r="E749" s="12">
        <f t="shared" si="33"/>
        <v>22.088213333333332</v>
      </c>
      <c r="G749" s="19">
        <v>43649</v>
      </c>
      <c r="H749" s="20">
        <v>21</v>
      </c>
      <c r="I749" s="12">
        <f t="shared" si="34"/>
        <v>22.088213333333332</v>
      </c>
      <c r="K749" s="18"/>
      <c r="L749" s="18"/>
      <c r="M749" s="19">
        <v>43649</v>
      </c>
      <c r="N749" s="11" t="str">
        <f t="shared" si="36"/>
        <v/>
      </c>
    </row>
    <row r="750" spans="1:14" x14ac:dyDescent="0.35">
      <c r="A750" s="19">
        <v>43650</v>
      </c>
      <c r="B750" s="20">
        <v>13</v>
      </c>
      <c r="C750" s="17">
        <v>10.4246</v>
      </c>
      <c r="D750" s="28">
        <f>VLOOKUP(A750,'[1]Gas Price'!$B$2:$C$216,2,FALSE)</f>
        <v>1.875</v>
      </c>
      <c r="E750" s="12">
        <f t="shared" si="33"/>
        <v>5.5597866666666667</v>
      </c>
      <c r="G750" s="19">
        <v>43650</v>
      </c>
      <c r="H750" s="20">
        <v>13</v>
      </c>
      <c r="I750" s="12">
        <f t="shared" si="34"/>
        <v>5.5597866666666667</v>
      </c>
      <c r="J750" s="18">
        <f>MAX(AVERAGE(I750:I751),AVERAGE(I751:I752),AVERAGE(I752:I753),AVERAGE(I753:I754),AVERAGE(I754:I755),AVERAGE(I755:I756),AVERAGE(I756:I757),AVERAGE(I757:I758))</f>
        <v>20.403120000000001</v>
      </c>
      <c r="K750" s="18">
        <f>MAX(AVERAGE(I750:I752),AVERAGE(I751:I753),AVERAGE(I752:I754),AVERAGE(I753:I755),AVERAGE(I754:I756),AVERAGE(I755:I757),AVERAGE(I756:I758))</f>
        <v>18.339946666666666</v>
      </c>
      <c r="L750" s="18">
        <f>MAX(AVERAGE(I750:I753),AVERAGE(I751:I754),AVERAGE(I752:I755),AVERAGE(I753:I756),AVERAGE(I754:I757),AVERAGE(I755:I758))</f>
        <v>16.598146666666665</v>
      </c>
      <c r="M750" s="19">
        <v>43650</v>
      </c>
      <c r="N750" s="11" t="str">
        <f t="shared" si="36"/>
        <v/>
      </c>
    </row>
    <row r="751" spans="1:14" x14ac:dyDescent="0.35">
      <c r="A751" s="19">
        <v>43650</v>
      </c>
      <c r="B751" s="20">
        <v>14</v>
      </c>
      <c r="C751" s="17">
        <v>12.3202</v>
      </c>
      <c r="D751" s="28">
        <f>VLOOKUP(A751,'[1]Gas Price'!$B$2:$C$216,2,FALSE)</f>
        <v>1.875</v>
      </c>
      <c r="E751" s="12">
        <f t="shared" si="33"/>
        <v>6.5707733333333334</v>
      </c>
      <c r="G751" s="19">
        <v>43650</v>
      </c>
      <c r="H751" s="20">
        <v>14</v>
      </c>
      <c r="I751" s="12">
        <f t="shared" si="34"/>
        <v>6.5707733333333334</v>
      </c>
      <c r="K751" s="18"/>
      <c r="L751" s="18"/>
      <c r="M751" s="19">
        <v>43650</v>
      </c>
      <c r="N751" s="11" t="str">
        <f t="shared" si="36"/>
        <v/>
      </c>
    </row>
    <row r="752" spans="1:14" x14ac:dyDescent="0.35">
      <c r="A752" s="19">
        <v>43650</v>
      </c>
      <c r="B752" s="20">
        <v>15</v>
      </c>
      <c r="C752" s="17">
        <v>14.2845</v>
      </c>
      <c r="D752" s="28">
        <f>VLOOKUP(A752,'[1]Gas Price'!$B$2:$C$216,2,FALSE)</f>
        <v>1.875</v>
      </c>
      <c r="E752" s="12">
        <f t="shared" si="33"/>
        <v>7.6183999999999994</v>
      </c>
      <c r="G752" s="19">
        <v>43650</v>
      </c>
      <c r="H752" s="20">
        <v>15</v>
      </c>
      <c r="I752" s="12">
        <f t="shared" si="34"/>
        <v>7.6183999999999994</v>
      </c>
      <c r="K752" s="18"/>
      <c r="L752" s="18"/>
      <c r="M752" s="19">
        <v>43650</v>
      </c>
      <c r="N752" s="11" t="str">
        <f t="shared" si="36"/>
        <v/>
      </c>
    </row>
    <row r="753" spans="1:14" x14ac:dyDescent="0.35">
      <c r="A753" s="19">
        <v>43650</v>
      </c>
      <c r="B753" s="20">
        <v>16</v>
      </c>
      <c r="C753" s="17">
        <v>16.0504</v>
      </c>
      <c r="D753" s="28">
        <f>VLOOKUP(A753,'[1]Gas Price'!$B$2:$C$216,2,FALSE)</f>
        <v>1.875</v>
      </c>
      <c r="E753" s="12">
        <f t="shared" si="33"/>
        <v>8.5602133333333335</v>
      </c>
      <c r="G753" s="19">
        <v>43650</v>
      </c>
      <c r="H753" s="20">
        <v>16</v>
      </c>
      <c r="I753" s="12">
        <f t="shared" si="34"/>
        <v>8.5602133333333335</v>
      </c>
      <c r="K753" s="18"/>
      <c r="L753" s="18"/>
      <c r="M753" s="19">
        <v>43650</v>
      </c>
      <c r="N753" s="11" t="str">
        <f t="shared" si="36"/>
        <v/>
      </c>
    </row>
    <row r="754" spans="1:14" x14ac:dyDescent="0.35">
      <c r="A754" s="19">
        <v>43650</v>
      </c>
      <c r="B754" s="20">
        <v>17</v>
      </c>
      <c r="C754" s="17">
        <v>18.792200000000001</v>
      </c>
      <c r="D754" s="28">
        <f>VLOOKUP(A754,'[1]Gas Price'!$B$2:$C$216,2,FALSE)</f>
        <v>1.875</v>
      </c>
      <c r="E754" s="12">
        <f t="shared" si="33"/>
        <v>10.022506666666667</v>
      </c>
      <c r="G754" s="19">
        <v>43650</v>
      </c>
      <c r="H754" s="20">
        <v>17</v>
      </c>
      <c r="I754" s="12">
        <f t="shared" si="34"/>
        <v>10.022506666666667</v>
      </c>
      <c r="K754" s="18"/>
      <c r="L754" s="18"/>
      <c r="M754" s="19">
        <v>43650</v>
      </c>
      <c r="N754" s="11" t="str">
        <f t="shared" si="36"/>
        <v/>
      </c>
    </row>
    <row r="755" spans="1:14" x14ac:dyDescent="0.35">
      <c r="A755" s="19">
        <v>43650</v>
      </c>
      <c r="B755" s="20">
        <v>18</v>
      </c>
      <c r="C755" s="17">
        <v>21.323899999999998</v>
      </c>
      <c r="D755" s="28">
        <f>VLOOKUP(A755,'[1]Gas Price'!$B$2:$C$216,2,FALSE)</f>
        <v>1.875</v>
      </c>
      <c r="E755" s="12">
        <f t="shared" si="33"/>
        <v>11.372746666666666</v>
      </c>
      <c r="G755" s="19">
        <v>43650</v>
      </c>
      <c r="H755" s="20">
        <v>18</v>
      </c>
      <c r="I755" s="12">
        <f t="shared" si="34"/>
        <v>11.372746666666666</v>
      </c>
      <c r="K755" s="18"/>
      <c r="L755" s="18"/>
      <c r="M755" s="19">
        <v>43650</v>
      </c>
      <c r="N755" s="11" t="str">
        <f t="shared" si="36"/>
        <v/>
      </c>
    </row>
    <row r="756" spans="1:14" x14ac:dyDescent="0.35">
      <c r="A756" s="19">
        <v>43650</v>
      </c>
      <c r="B756" s="20">
        <v>19</v>
      </c>
      <c r="C756" s="17">
        <v>26.650500000000001</v>
      </c>
      <c r="D756" s="28">
        <f>VLOOKUP(A756,'[1]Gas Price'!$B$2:$C$216,2,FALSE)</f>
        <v>1.875</v>
      </c>
      <c r="E756" s="12">
        <f t="shared" si="33"/>
        <v>14.213600000000001</v>
      </c>
      <c r="G756" s="19">
        <v>43650</v>
      </c>
      <c r="H756" s="20">
        <v>19</v>
      </c>
      <c r="I756" s="12">
        <f t="shared" si="34"/>
        <v>14.213600000000001</v>
      </c>
      <c r="K756" s="18"/>
      <c r="L756" s="18"/>
      <c r="M756" s="19">
        <v>43650</v>
      </c>
      <c r="N756" s="11" t="str">
        <f t="shared" si="36"/>
        <v/>
      </c>
    </row>
    <row r="757" spans="1:14" x14ac:dyDescent="0.35">
      <c r="A757" s="19">
        <v>43650</v>
      </c>
      <c r="B757" s="20">
        <v>20</v>
      </c>
      <c r="C757" s="17">
        <v>37.634999999999998</v>
      </c>
      <c r="D757" s="28">
        <f>VLOOKUP(A757,'[1]Gas Price'!$B$2:$C$216,2,FALSE)</f>
        <v>1.875</v>
      </c>
      <c r="E757" s="12">
        <f t="shared" si="33"/>
        <v>20.071999999999999</v>
      </c>
      <c r="G757" s="19">
        <v>43650</v>
      </c>
      <c r="H757" s="20">
        <v>20</v>
      </c>
      <c r="I757" s="12">
        <f t="shared" si="34"/>
        <v>20.071999999999999</v>
      </c>
      <c r="K757" s="18"/>
      <c r="L757" s="18"/>
      <c r="M757" s="19">
        <v>43650</v>
      </c>
      <c r="N757" s="11" t="str">
        <f t="shared" si="36"/>
        <v/>
      </c>
    </row>
    <row r="758" spans="1:14" x14ac:dyDescent="0.35">
      <c r="A758" s="19">
        <v>43650</v>
      </c>
      <c r="B758" s="20">
        <v>21</v>
      </c>
      <c r="C758" s="17">
        <v>38.8767</v>
      </c>
      <c r="D758" s="28">
        <f>VLOOKUP(A758,'[1]Gas Price'!$B$2:$C$216,2,FALSE)</f>
        <v>1.875</v>
      </c>
      <c r="E758" s="12">
        <f t="shared" si="33"/>
        <v>20.73424</v>
      </c>
      <c r="G758" s="19">
        <v>43650</v>
      </c>
      <c r="H758" s="20">
        <v>21</v>
      </c>
      <c r="I758" s="12">
        <f t="shared" si="34"/>
        <v>20.73424</v>
      </c>
      <c r="K758" s="18"/>
      <c r="L758" s="18"/>
      <c r="M758" s="19">
        <v>43650</v>
      </c>
      <c r="N758" s="11" t="str">
        <f t="shared" si="36"/>
        <v/>
      </c>
    </row>
    <row r="759" spans="1:14" x14ac:dyDescent="0.35">
      <c r="A759" s="19">
        <v>43651</v>
      </c>
      <c r="B759" s="20">
        <v>13</v>
      </c>
      <c r="C759" s="17">
        <v>20.5383</v>
      </c>
      <c r="D759" s="28">
        <f>VLOOKUP(A759,'[1]Gas Price'!$B$2:$C$216,2,FALSE)</f>
        <v>1.875</v>
      </c>
      <c r="E759" s="12">
        <f t="shared" si="33"/>
        <v>10.953759999999999</v>
      </c>
      <c r="G759" s="19">
        <v>43651</v>
      </c>
      <c r="H759" s="20">
        <v>13</v>
      </c>
      <c r="I759" s="12">
        <f t="shared" si="34"/>
        <v>10.953759999999999</v>
      </c>
      <c r="J759" s="18">
        <f>MAX(AVERAGE(I759:I760),AVERAGE(I760:I761),AVERAGE(I761:I762),AVERAGE(I762:I763),AVERAGE(I763:I764),AVERAGE(I764:I765),AVERAGE(I765:I766),AVERAGE(I766:I767))</f>
        <v>23.40024</v>
      </c>
      <c r="K759" s="18">
        <f>MAX(AVERAGE(I759:I761),AVERAGE(I760:I762),AVERAGE(I761:I763),AVERAGE(I762:I764),AVERAGE(I763:I765),AVERAGE(I764:I766),AVERAGE(I765:I767))</f>
        <v>21.754613333333335</v>
      </c>
      <c r="L759" s="18">
        <f>MAX(AVERAGE(I759:I762),AVERAGE(I760:I763),AVERAGE(I761:I764),AVERAGE(I762:I765),AVERAGE(I763:I766),AVERAGE(I764:I767))</f>
        <v>19.887093333333333</v>
      </c>
      <c r="M759" s="19">
        <v>43651</v>
      </c>
      <c r="N759" s="11" t="str">
        <f t="shared" si="36"/>
        <v/>
      </c>
    </row>
    <row r="760" spans="1:14" x14ac:dyDescent="0.35">
      <c r="A760" s="19">
        <v>43651</v>
      </c>
      <c r="B760" s="20">
        <v>14</v>
      </c>
      <c r="C760" s="17">
        <v>23.909600000000001</v>
      </c>
      <c r="D760" s="28">
        <f>VLOOKUP(A760,'[1]Gas Price'!$B$2:$C$216,2,FALSE)</f>
        <v>1.875</v>
      </c>
      <c r="E760" s="12">
        <f t="shared" si="33"/>
        <v>12.751786666666668</v>
      </c>
      <c r="G760" s="19">
        <v>43651</v>
      </c>
      <c r="H760" s="20">
        <v>14</v>
      </c>
      <c r="I760" s="12">
        <f t="shared" si="34"/>
        <v>12.751786666666668</v>
      </c>
      <c r="K760" s="18"/>
      <c r="L760" s="18"/>
      <c r="M760" s="19">
        <v>43651</v>
      </c>
      <c r="N760" s="11" t="str">
        <f t="shared" si="36"/>
        <v/>
      </c>
    </row>
    <row r="761" spans="1:14" x14ac:dyDescent="0.35">
      <c r="A761" s="19">
        <v>43651</v>
      </c>
      <c r="B761" s="20">
        <v>15</v>
      </c>
      <c r="C761" s="17">
        <v>25.687999999999999</v>
      </c>
      <c r="D761" s="28">
        <f>VLOOKUP(A761,'[1]Gas Price'!$B$2:$C$216,2,FALSE)</f>
        <v>1.875</v>
      </c>
      <c r="E761" s="12">
        <f t="shared" si="33"/>
        <v>13.700266666666666</v>
      </c>
      <c r="G761" s="19">
        <v>43651</v>
      </c>
      <c r="H761" s="20">
        <v>15</v>
      </c>
      <c r="I761" s="12">
        <f t="shared" si="34"/>
        <v>13.700266666666666</v>
      </c>
      <c r="K761" s="18"/>
      <c r="L761" s="18"/>
      <c r="M761" s="19">
        <v>43651</v>
      </c>
      <c r="N761" s="11" t="str">
        <f t="shared" si="36"/>
        <v/>
      </c>
    </row>
    <row r="762" spans="1:14" x14ac:dyDescent="0.35">
      <c r="A762" s="19">
        <v>43651</v>
      </c>
      <c r="B762" s="20">
        <v>16</v>
      </c>
      <c r="C762" s="17">
        <v>26.427</v>
      </c>
      <c r="D762" s="28">
        <f>VLOOKUP(A762,'[1]Gas Price'!$B$2:$C$216,2,FALSE)</f>
        <v>1.875</v>
      </c>
      <c r="E762" s="12">
        <f t="shared" si="33"/>
        <v>14.0944</v>
      </c>
      <c r="G762" s="19">
        <v>43651</v>
      </c>
      <c r="H762" s="20">
        <v>16</v>
      </c>
      <c r="I762" s="12">
        <f t="shared" si="34"/>
        <v>14.0944</v>
      </c>
      <c r="K762" s="18"/>
      <c r="L762" s="18"/>
      <c r="M762" s="19">
        <v>43651</v>
      </c>
      <c r="N762" s="11" t="str">
        <f t="shared" si="36"/>
        <v/>
      </c>
    </row>
    <row r="763" spans="1:14" x14ac:dyDescent="0.35">
      <c r="A763" s="19">
        <v>43651</v>
      </c>
      <c r="B763" s="20">
        <v>17</v>
      </c>
      <c r="C763" s="17">
        <v>24.949200000000001</v>
      </c>
      <c r="D763" s="28">
        <f>VLOOKUP(A763,'[1]Gas Price'!$B$2:$C$216,2,FALSE)</f>
        <v>1.875</v>
      </c>
      <c r="E763" s="12">
        <f t="shared" si="33"/>
        <v>13.306240000000001</v>
      </c>
      <c r="G763" s="19">
        <v>43651</v>
      </c>
      <c r="H763" s="20">
        <v>17</v>
      </c>
      <c r="I763" s="12">
        <f t="shared" si="34"/>
        <v>13.306240000000001</v>
      </c>
      <c r="K763" s="18"/>
      <c r="L763" s="18"/>
      <c r="M763" s="19">
        <v>43651</v>
      </c>
      <c r="N763" s="11" t="str">
        <f t="shared" si="36"/>
        <v/>
      </c>
    </row>
    <row r="764" spans="1:14" x14ac:dyDescent="0.35">
      <c r="A764" s="19">
        <v>43651</v>
      </c>
      <c r="B764" s="20">
        <v>18</v>
      </c>
      <c r="C764" s="17">
        <v>26.7835</v>
      </c>
      <c r="D764" s="28">
        <f>VLOOKUP(A764,'[1]Gas Price'!$B$2:$C$216,2,FALSE)</f>
        <v>1.875</v>
      </c>
      <c r="E764" s="12">
        <f t="shared" si="33"/>
        <v>14.284533333333334</v>
      </c>
      <c r="G764" s="19">
        <v>43651</v>
      </c>
      <c r="H764" s="20">
        <v>18</v>
      </c>
      <c r="I764" s="12">
        <f t="shared" si="34"/>
        <v>14.284533333333334</v>
      </c>
      <c r="K764" s="18"/>
      <c r="L764" s="18"/>
      <c r="M764" s="19">
        <v>43651</v>
      </c>
      <c r="N764" s="11" t="str">
        <f t="shared" si="36"/>
        <v/>
      </c>
    </row>
    <row r="765" spans="1:14" x14ac:dyDescent="0.35">
      <c r="A765" s="19">
        <v>43651</v>
      </c>
      <c r="B765" s="20">
        <v>19</v>
      </c>
      <c r="C765" s="17">
        <v>34.6188</v>
      </c>
      <c r="D765" s="28">
        <f>VLOOKUP(A765,'[1]Gas Price'!$B$2:$C$216,2,FALSE)</f>
        <v>1.875</v>
      </c>
      <c r="E765" s="12">
        <f t="shared" si="33"/>
        <v>18.463360000000002</v>
      </c>
      <c r="G765" s="19">
        <v>43651</v>
      </c>
      <c r="H765" s="20">
        <v>19</v>
      </c>
      <c r="I765" s="12">
        <f t="shared" si="34"/>
        <v>18.463360000000002</v>
      </c>
      <c r="K765" s="18"/>
      <c r="L765" s="18"/>
      <c r="M765" s="19">
        <v>43651</v>
      </c>
      <c r="N765" s="11" t="str">
        <f t="shared" si="36"/>
        <v/>
      </c>
    </row>
    <row r="766" spans="1:14" x14ac:dyDescent="0.35">
      <c r="A766" s="19">
        <v>43651</v>
      </c>
      <c r="B766" s="20">
        <v>20</v>
      </c>
      <c r="C766" s="17">
        <v>46.134900000000002</v>
      </c>
      <c r="D766" s="28">
        <f>VLOOKUP(A766,'[1]Gas Price'!$B$2:$C$216,2,FALSE)</f>
        <v>1.875</v>
      </c>
      <c r="E766" s="12">
        <f t="shared" si="33"/>
        <v>24.60528</v>
      </c>
      <c r="G766" s="19">
        <v>43651</v>
      </c>
      <c r="H766" s="20">
        <v>20</v>
      </c>
      <c r="I766" s="12">
        <f t="shared" si="34"/>
        <v>24.60528</v>
      </c>
      <c r="K766" s="18"/>
      <c r="L766" s="18"/>
      <c r="M766" s="19">
        <v>43651</v>
      </c>
      <c r="N766" s="11" t="str">
        <f t="shared" si="36"/>
        <v/>
      </c>
    </row>
    <row r="767" spans="1:14" x14ac:dyDescent="0.35">
      <c r="A767" s="19">
        <v>43651</v>
      </c>
      <c r="B767" s="20">
        <v>21</v>
      </c>
      <c r="C767" s="17">
        <v>41.616</v>
      </c>
      <c r="D767" s="28">
        <f>VLOOKUP(A767,'[1]Gas Price'!$B$2:$C$216,2,FALSE)</f>
        <v>1.875</v>
      </c>
      <c r="E767" s="12">
        <f t="shared" si="33"/>
        <v>22.1952</v>
      </c>
      <c r="G767" s="19">
        <v>43651</v>
      </c>
      <c r="H767" s="20">
        <v>21</v>
      </c>
      <c r="I767" s="12">
        <f t="shared" si="34"/>
        <v>22.1952</v>
      </c>
      <c r="K767" s="18"/>
      <c r="L767" s="18"/>
      <c r="M767" s="19">
        <v>43651</v>
      </c>
      <c r="N767" s="11" t="str">
        <f t="shared" si="36"/>
        <v/>
      </c>
    </row>
    <row r="768" spans="1:14" x14ac:dyDescent="0.35">
      <c r="A768" s="19">
        <v>43652</v>
      </c>
      <c r="B768" s="20">
        <v>13</v>
      </c>
      <c r="C768" s="17">
        <v>16.991700000000002</v>
      </c>
      <c r="D768" s="28">
        <f>VLOOKUP(A768,'[1]Gas Price'!$B$2:$C$216,2,FALSE)</f>
        <v>1.875</v>
      </c>
      <c r="E768" s="12">
        <f t="shared" si="33"/>
        <v>9.062240000000001</v>
      </c>
      <c r="G768" s="19">
        <v>43652</v>
      </c>
      <c r="H768" s="20">
        <v>13</v>
      </c>
      <c r="I768" s="12">
        <f t="shared" si="34"/>
        <v>9.062240000000001</v>
      </c>
      <c r="J768" s="18">
        <f>MAX(AVERAGE(I768:I769),AVERAGE(I769:I770),AVERAGE(I770:I771),AVERAGE(I771:I772),AVERAGE(I772:I773),AVERAGE(I773:I774),AVERAGE(I774:I775),AVERAGE(I775:I776))</f>
        <v>21.043786666666666</v>
      </c>
      <c r="K768" s="18">
        <f>MAX(AVERAGE(I768:I770),AVERAGE(I769:I771),AVERAGE(I770:I772),AVERAGE(I771:I773),AVERAGE(I772:I774),AVERAGE(I773:I775),AVERAGE(I774:I776))</f>
        <v>19.099751111111107</v>
      </c>
      <c r="L768" s="18">
        <f>MAX(AVERAGE(I768:I771),AVERAGE(I769:I772),AVERAGE(I770:I773),AVERAGE(I771:I774),AVERAGE(I772:I775),AVERAGE(I773:I776))</f>
        <v>17.47649333333333</v>
      </c>
      <c r="M768" s="19">
        <v>43652</v>
      </c>
      <c r="N768" s="11" t="str">
        <f t="shared" si="36"/>
        <v/>
      </c>
    </row>
    <row r="769" spans="1:14" x14ac:dyDescent="0.35">
      <c r="A769" s="19">
        <v>43652</v>
      </c>
      <c r="B769" s="20">
        <v>14</v>
      </c>
      <c r="C769" s="17">
        <v>19.596</v>
      </c>
      <c r="D769" s="28">
        <f>VLOOKUP(A769,'[1]Gas Price'!$B$2:$C$216,2,FALSE)</f>
        <v>1.875</v>
      </c>
      <c r="E769" s="12">
        <f t="shared" si="33"/>
        <v>10.4512</v>
      </c>
      <c r="G769" s="19">
        <v>43652</v>
      </c>
      <c r="H769" s="20">
        <v>14</v>
      </c>
      <c r="I769" s="12">
        <f t="shared" si="34"/>
        <v>10.4512</v>
      </c>
      <c r="K769" s="18"/>
      <c r="L769" s="18"/>
      <c r="M769" s="19">
        <v>43652</v>
      </c>
      <c r="N769" s="11" t="str">
        <f t="shared" si="36"/>
        <v/>
      </c>
    </row>
    <row r="770" spans="1:14" x14ac:dyDescent="0.35">
      <c r="A770" s="19">
        <v>43652</v>
      </c>
      <c r="B770" s="20">
        <v>15</v>
      </c>
      <c r="C770" s="17">
        <v>22.126999999999999</v>
      </c>
      <c r="D770" s="28">
        <f>VLOOKUP(A770,'[1]Gas Price'!$B$2:$C$216,2,FALSE)</f>
        <v>1.875</v>
      </c>
      <c r="E770" s="12">
        <f t="shared" si="33"/>
        <v>11.801066666666665</v>
      </c>
      <c r="G770" s="19">
        <v>43652</v>
      </c>
      <c r="H770" s="20">
        <v>15</v>
      </c>
      <c r="I770" s="12">
        <f t="shared" si="34"/>
        <v>11.801066666666665</v>
      </c>
      <c r="K770" s="18"/>
      <c r="L770" s="18"/>
      <c r="M770" s="19">
        <v>43652</v>
      </c>
      <c r="N770" s="11" t="str">
        <f t="shared" si="36"/>
        <v/>
      </c>
    </row>
    <row r="771" spans="1:14" x14ac:dyDescent="0.35">
      <c r="A771" s="19">
        <v>43652</v>
      </c>
      <c r="B771" s="20">
        <v>16</v>
      </c>
      <c r="C771" s="17">
        <v>21.979900000000001</v>
      </c>
      <c r="D771" s="28">
        <f>VLOOKUP(A771,'[1]Gas Price'!$B$2:$C$216,2,FALSE)</f>
        <v>1.875</v>
      </c>
      <c r="E771" s="12">
        <f t="shared" ref="E771:E834" si="37">C771/D771</f>
        <v>11.722613333333333</v>
      </c>
      <c r="G771" s="19">
        <v>43652</v>
      </c>
      <c r="H771" s="20">
        <v>16</v>
      </c>
      <c r="I771" s="12">
        <f t="shared" ref="I771:I834" si="38">E771</f>
        <v>11.722613333333333</v>
      </c>
      <c r="K771" s="18"/>
      <c r="L771" s="18"/>
      <c r="M771" s="19">
        <v>43652</v>
      </c>
      <c r="N771" s="11" t="str">
        <f t="shared" si="36"/>
        <v/>
      </c>
    </row>
    <row r="772" spans="1:14" x14ac:dyDescent="0.35">
      <c r="A772" s="19">
        <v>43652</v>
      </c>
      <c r="B772" s="20">
        <v>17</v>
      </c>
      <c r="C772" s="17">
        <v>21.914300000000001</v>
      </c>
      <c r="D772" s="28">
        <f>VLOOKUP(A772,'[1]Gas Price'!$B$2:$C$216,2,FALSE)</f>
        <v>1.875</v>
      </c>
      <c r="E772" s="12">
        <f t="shared" si="37"/>
        <v>11.687626666666667</v>
      </c>
      <c r="G772" s="19">
        <v>43652</v>
      </c>
      <c r="H772" s="20">
        <v>17</v>
      </c>
      <c r="I772" s="12">
        <f t="shared" si="38"/>
        <v>11.687626666666667</v>
      </c>
      <c r="K772" s="18"/>
      <c r="L772" s="18"/>
      <c r="M772" s="19">
        <v>43652</v>
      </c>
      <c r="N772" s="11" t="str">
        <f t="shared" si="36"/>
        <v/>
      </c>
    </row>
    <row r="773" spans="1:14" x14ac:dyDescent="0.35">
      <c r="A773" s="19">
        <v>43652</v>
      </c>
      <c r="B773" s="20">
        <v>18</v>
      </c>
      <c r="C773" s="17">
        <v>23.637599999999999</v>
      </c>
      <c r="D773" s="28">
        <f>VLOOKUP(A773,'[1]Gas Price'!$B$2:$C$216,2,FALSE)</f>
        <v>1.875</v>
      </c>
      <c r="E773" s="12">
        <f t="shared" si="37"/>
        <v>12.606719999999999</v>
      </c>
      <c r="G773" s="19">
        <v>43652</v>
      </c>
      <c r="H773" s="20">
        <v>18</v>
      </c>
      <c r="I773" s="12">
        <f t="shared" si="38"/>
        <v>12.606719999999999</v>
      </c>
      <c r="K773" s="18"/>
      <c r="L773" s="18"/>
      <c r="M773" s="19">
        <v>43652</v>
      </c>
      <c r="N773" s="11" t="str">
        <f t="shared" si="36"/>
        <v/>
      </c>
    </row>
    <row r="774" spans="1:14" x14ac:dyDescent="0.35">
      <c r="A774" s="19">
        <v>43652</v>
      </c>
      <c r="B774" s="20">
        <v>19</v>
      </c>
      <c r="C774" s="17">
        <v>28.521899999999999</v>
      </c>
      <c r="D774" s="28">
        <f>VLOOKUP(A774,'[1]Gas Price'!$B$2:$C$216,2,FALSE)</f>
        <v>1.875</v>
      </c>
      <c r="E774" s="12">
        <f t="shared" si="37"/>
        <v>15.211679999999999</v>
      </c>
      <c r="G774" s="19">
        <v>43652</v>
      </c>
      <c r="H774" s="20">
        <v>19</v>
      </c>
      <c r="I774" s="12">
        <f t="shared" si="38"/>
        <v>15.211679999999999</v>
      </c>
      <c r="K774" s="18"/>
      <c r="L774" s="18"/>
      <c r="M774" s="19">
        <v>43652</v>
      </c>
      <c r="N774" s="11" t="str">
        <f t="shared" si="36"/>
        <v/>
      </c>
    </row>
    <row r="775" spans="1:14" x14ac:dyDescent="0.35">
      <c r="A775" s="19">
        <v>43652</v>
      </c>
      <c r="B775" s="20">
        <v>20</v>
      </c>
      <c r="C775" s="17">
        <v>41.551499999999997</v>
      </c>
      <c r="D775" s="28">
        <f>VLOOKUP(A775,'[1]Gas Price'!$B$2:$C$216,2,FALSE)</f>
        <v>1.875</v>
      </c>
      <c r="E775" s="12">
        <f t="shared" si="37"/>
        <v>22.160799999999998</v>
      </c>
      <c r="G775" s="19">
        <v>43652</v>
      </c>
      <c r="H775" s="20">
        <v>20</v>
      </c>
      <c r="I775" s="12">
        <f t="shared" si="38"/>
        <v>22.160799999999998</v>
      </c>
      <c r="K775" s="18"/>
      <c r="L775" s="18"/>
      <c r="M775" s="19">
        <v>43652</v>
      </c>
      <c r="N775" s="11" t="str">
        <f t="shared" si="36"/>
        <v/>
      </c>
    </row>
    <row r="776" spans="1:14" x14ac:dyDescent="0.35">
      <c r="A776" s="19">
        <v>43652</v>
      </c>
      <c r="B776" s="20">
        <v>21</v>
      </c>
      <c r="C776" s="17">
        <v>37.362699999999997</v>
      </c>
      <c r="D776" s="28">
        <f>VLOOKUP(A776,'[1]Gas Price'!$B$2:$C$216,2,FALSE)</f>
        <v>1.875</v>
      </c>
      <c r="E776" s="12">
        <f t="shared" si="37"/>
        <v>19.926773333333333</v>
      </c>
      <c r="G776" s="19">
        <v>43652</v>
      </c>
      <c r="H776" s="20">
        <v>21</v>
      </c>
      <c r="I776" s="12">
        <f t="shared" si="38"/>
        <v>19.926773333333333</v>
      </c>
      <c r="K776" s="18"/>
      <c r="L776" s="18"/>
      <c r="M776" s="19">
        <v>43652</v>
      </c>
      <c r="N776" s="11" t="str">
        <f t="shared" si="36"/>
        <v/>
      </c>
    </row>
    <row r="777" spans="1:14" x14ac:dyDescent="0.35">
      <c r="A777" s="19">
        <v>43653</v>
      </c>
      <c r="B777" s="20">
        <v>13</v>
      </c>
      <c r="C777" s="17">
        <v>5.0670000000000002</v>
      </c>
      <c r="D777" s="28">
        <f>VLOOKUP(A777,'[1]Gas Price'!$B$2:$C$216,2,FALSE)</f>
        <v>1.875</v>
      </c>
      <c r="E777" s="12">
        <f t="shared" si="37"/>
        <v>2.7023999999999999</v>
      </c>
      <c r="G777" s="19">
        <v>43653</v>
      </c>
      <c r="H777" s="20">
        <v>13</v>
      </c>
      <c r="I777" s="12">
        <f t="shared" si="38"/>
        <v>2.7023999999999999</v>
      </c>
      <c r="J777" s="18">
        <f>MAX(AVERAGE(I777:I778),AVERAGE(I778:I779),AVERAGE(I779:I780),AVERAGE(I780:I781),AVERAGE(I781:I782),AVERAGE(I782:I783),AVERAGE(I783:I784),AVERAGE(I784:I785))</f>
        <v>19.936746666666664</v>
      </c>
      <c r="K777" s="18">
        <f>MAX(AVERAGE(I777:I779),AVERAGE(I778:I780),AVERAGE(I779:I781),AVERAGE(I780:I782),AVERAGE(I781:I783),AVERAGE(I782:I784),AVERAGE(I783:I785))</f>
        <v>17.79857777777778</v>
      </c>
      <c r="L777" s="18">
        <f>MAX(AVERAGE(I777:I780),AVERAGE(I778:I781),AVERAGE(I779:I782),AVERAGE(I780:I783),AVERAGE(I781:I784),AVERAGE(I782:I785))</f>
        <v>15.82076</v>
      </c>
      <c r="M777" s="19">
        <v>43653</v>
      </c>
      <c r="N777" s="11" t="str">
        <f t="shared" si="36"/>
        <v/>
      </c>
    </row>
    <row r="778" spans="1:14" x14ac:dyDescent="0.35">
      <c r="A778" s="19">
        <v>43653</v>
      </c>
      <c r="B778" s="20">
        <v>14</v>
      </c>
      <c r="C778" s="17">
        <v>6.7931999999999997</v>
      </c>
      <c r="D778" s="28">
        <f>VLOOKUP(A778,'[1]Gas Price'!$B$2:$C$216,2,FALSE)</f>
        <v>1.875</v>
      </c>
      <c r="E778" s="12">
        <f t="shared" si="37"/>
        <v>3.62304</v>
      </c>
      <c r="G778" s="19">
        <v>43653</v>
      </c>
      <c r="H778" s="20">
        <v>14</v>
      </c>
      <c r="I778" s="12">
        <f t="shared" si="38"/>
        <v>3.62304</v>
      </c>
      <c r="K778" s="18"/>
      <c r="L778" s="18"/>
      <c r="M778" s="19">
        <v>43653</v>
      </c>
      <c r="N778" s="11" t="str">
        <f t="shared" si="36"/>
        <v/>
      </c>
    </row>
    <row r="779" spans="1:14" x14ac:dyDescent="0.35">
      <c r="A779" s="19">
        <v>43653</v>
      </c>
      <c r="B779" s="20">
        <v>15</v>
      </c>
      <c r="C779" s="17">
        <v>8.4947999999999997</v>
      </c>
      <c r="D779" s="28">
        <f>VLOOKUP(A779,'[1]Gas Price'!$B$2:$C$216,2,FALSE)</f>
        <v>1.875</v>
      </c>
      <c r="E779" s="12">
        <f t="shared" si="37"/>
        <v>4.5305599999999995</v>
      </c>
      <c r="G779" s="19">
        <v>43653</v>
      </c>
      <c r="H779" s="20">
        <v>15</v>
      </c>
      <c r="I779" s="12">
        <f t="shared" si="38"/>
        <v>4.5305599999999995</v>
      </c>
      <c r="K779" s="18"/>
      <c r="L779" s="18"/>
      <c r="M779" s="19">
        <v>43653</v>
      </c>
      <c r="N779" s="11" t="str">
        <f t="shared" si="36"/>
        <v/>
      </c>
    </row>
    <row r="780" spans="1:14" x14ac:dyDescent="0.35">
      <c r="A780" s="19">
        <v>43653</v>
      </c>
      <c r="B780" s="20">
        <v>16</v>
      </c>
      <c r="C780" s="17">
        <v>10.7858</v>
      </c>
      <c r="D780" s="28">
        <f>VLOOKUP(A780,'[1]Gas Price'!$B$2:$C$216,2,FALSE)</f>
        <v>1.875</v>
      </c>
      <c r="E780" s="12">
        <f t="shared" si="37"/>
        <v>5.7524266666666666</v>
      </c>
      <c r="G780" s="19">
        <v>43653</v>
      </c>
      <c r="H780" s="20">
        <v>16</v>
      </c>
      <c r="I780" s="12">
        <f t="shared" si="38"/>
        <v>5.7524266666666666</v>
      </c>
      <c r="K780" s="18"/>
      <c r="L780" s="18"/>
      <c r="M780" s="19">
        <v>43653</v>
      </c>
      <c r="N780" s="11" t="str">
        <f t="shared" si="36"/>
        <v/>
      </c>
    </row>
    <row r="781" spans="1:14" x14ac:dyDescent="0.35">
      <c r="A781" s="19">
        <v>43653</v>
      </c>
      <c r="B781" s="20">
        <v>17</v>
      </c>
      <c r="C781" s="17">
        <v>11.7044</v>
      </c>
      <c r="D781" s="28">
        <f>VLOOKUP(A781,'[1]Gas Price'!$B$2:$C$216,2,FALSE)</f>
        <v>1.875</v>
      </c>
      <c r="E781" s="12">
        <f t="shared" si="37"/>
        <v>6.2423466666666663</v>
      </c>
      <c r="G781" s="19">
        <v>43653</v>
      </c>
      <c r="H781" s="20">
        <v>17</v>
      </c>
      <c r="I781" s="12">
        <f t="shared" si="38"/>
        <v>6.2423466666666663</v>
      </c>
      <c r="K781" s="18"/>
      <c r="L781" s="18"/>
      <c r="M781" s="19">
        <v>43653</v>
      </c>
      <c r="N781" s="11" t="str">
        <f t="shared" si="36"/>
        <v/>
      </c>
    </row>
    <row r="782" spans="1:14" x14ac:dyDescent="0.35">
      <c r="A782" s="19">
        <v>43653</v>
      </c>
      <c r="B782" s="20">
        <v>18</v>
      </c>
      <c r="C782" s="17">
        <v>18.538699999999999</v>
      </c>
      <c r="D782" s="28">
        <f>VLOOKUP(A782,'[1]Gas Price'!$B$2:$C$216,2,FALSE)</f>
        <v>1.875</v>
      </c>
      <c r="E782" s="12">
        <f t="shared" si="37"/>
        <v>9.8873066666666656</v>
      </c>
      <c r="G782" s="19">
        <v>43653</v>
      </c>
      <c r="H782" s="20">
        <v>18</v>
      </c>
      <c r="I782" s="12">
        <f t="shared" si="38"/>
        <v>9.8873066666666656</v>
      </c>
      <c r="K782" s="18"/>
      <c r="L782" s="18"/>
      <c r="M782" s="19">
        <v>43653</v>
      </c>
      <c r="N782" s="11" t="str">
        <f t="shared" si="36"/>
        <v/>
      </c>
    </row>
    <row r="783" spans="1:14" x14ac:dyDescent="0.35">
      <c r="A783" s="19">
        <v>43653</v>
      </c>
      <c r="B783" s="20">
        <v>19</v>
      </c>
      <c r="C783" s="17">
        <v>25.354199999999999</v>
      </c>
      <c r="D783" s="28">
        <f>VLOOKUP(A783,'[1]Gas Price'!$B$2:$C$216,2,FALSE)</f>
        <v>1.875</v>
      </c>
      <c r="E783" s="12">
        <f t="shared" si="37"/>
        <v>13.52224</v>
      </c>
      <c r="G783" s="19">
        <v>43653</v>
      </c>
      <c r="H783" s="20">
        <v>19</v>
      </c>
      <c r="I783" s="12">
        <f t="shared" si="38"/>
        <v>13.52224</v>
      </c>
      <c r="K783" s="18"/>
      <c r="L783" s="18"/>
      <c r="M783" s="19">
        <v>43653</v>
      </c>
      <c r="N783" s="11" t="str">
        <f t="shared" si="36"/>
        <v/>
      </c>
    </row>
    <row r="784" spans="1:14" x14ac:dyDescent="0.35">
      <c r="A784" s="19">
        <v>43653</v>
      </c>
      <c r="B784" s="20">
        <v>20</v>
      </c>
      <c r="C784" s="17">
        <v>37.375799999999998</v>
      </c>
      <c r="D784" s="28">
        <f>VLOOKUP(A784,'[1]Gas Price'!$B$2:$C$216,2,FALSE)</f>
        <v>1.875</v>
      </c>
      <c r="E784" s="12">
        <f t="shared" si="37"/>
        <v>19.933759999999999</v>
      </c>
      <c r="G784" s="19">
        <v>43653</v>
      </c>
      <c r="H784" s="20">
        <v>20</v>
      </c>
      <c r="I784" s="12">
        <f t="shared" si="38"/>
        <v>19.933759999999999</v>
      </c>
      <c r="K784" s="18"/>
      <c r="L784" s="18"/>
      <c r="M784" s="19">
        <v>43653</v>
      </c>
      <c r="N784" s="11" t="str">
        <f t="shared" si="36"/>
        <v/>
      </c>
    </row>
    <row r="785" spans="1:14" x14ac:dyDescent="0.35">
      <c r="A785" s="19">
        <v>43653</v>
      </c>
      <c r="B785" s="20">
        <v>21</v>
      </c>
      <c r="C785" s="17">
        <v>37.387</v>
      </c>
      <c r="D785" s="28">
        <f>VLOOKUP(A785,'[1]Gas Price'!$B$2:$C$216,2,FALSE)</f>
        <v>1.875</v>
      </c>
      <c r="E785" s="12">
        <f t="shared" si="37"/>
        <v>19.939733333333333</v>
      </c>
      <c r="G785" s="19">
        <v>43653</v>
      </c>
      <c r="H785" s="20">
        <v>21</v>
      </c>
      <c r="I785" s="12">
        <f t="shared" si="38"/>
        <v>19.939733333333333</v>
      </c>
      <c r="K785" s="18"/>
      <c r="L785" s="18"/>
      <c r="M785" s="19">
        <v>43653</v>
      </c>
      <c r="N785" s="11" t="str">
        <f t="shared" si="36"/>
        <v/>
      </c>
    </row>
    <row r="786" spans="1:14" x14ac:dyDescent="0.35">
      <c r="A786" s="19">
        <v>43654</v>
      </c>
      <c r="B786" s="20">
        <v>13</v>
      </c>
      <c r="C786" s="17">
        <v>14.5724</v>
      </c>
      <c r="D786" s="28">
        <f>VLOOKUP(A786,'[1]Gas Price'!$B$2:$C$216,2,FALSE)</f>
        <v>2.35</v>
      </c>
      <c r="E786" s="12">
        <f t="shared" si="37"/>
        <v>6.2010212765957444</v>
      </c>
      <c r="G786" s="19">
        <v>43654</v>
      </c>
      <c r="H786" s="20">
        <v>13</v>
      </c>
      <c r="I786" s="12">
        <f t="shared" si="38"/>
        <v>6.2010212765957444</v>
      </c>
      <c r="J786" s="18">
        <f>MAX(AVERAGE(I786:I787),AVERAGE(I787:I788),AVERAGE(I788:I789),AVERAGE(I789:I790),AVERAGE(I790:I791),AVERAGE(I791:I792),AVERAGE(I792:I793),AVERAGE(I793:I794))</f>
        <v>17.810574468085107</v>
      </c>
      <c r="K786" s="18">
        <f>MAX(AVERAGE(I786:I788),AVERAGE(I787:I789),AVERAGE(I788:I790),AVERAGE(I789:I791),AVERAGE(I790:I792),AVERAGE(I791:I793),AVERAGE(I792:I794))</f>
        <v>15.92214184397163</v>
      </c>
      <c r="L786" s="18">
        <f>MAX(AVERAGE(I786:I789),AVERAGE(I787:I790),AVERAGE(I788:I791),AVERAGE(I789:I792),AVERAGE(I790:I793),AVERAGE(I791:I794))</f>
        <v>14.20354255319149</v>
      </c>
      <c r="M786" s="19">
        <v>43654</v>
      </c>
      <c r="N786" s="11" t="str">
        <f t="shared" si="36"/>
        <v/>
      </c>
    </row>
    <row r="787" spans="1:14" x14ac:dyDescent="0.35">
      <c r="A787" s="19">
        <v>43654</v>
      </c>
      <c r="B787" s="20">
        <v>14</v>
      </c>
      <c r="C787" s="17">
        <v>15.9925</v>
      </c>
      <c r="D787" s="28">
        <f>VLOOKUP(A787,'[1]Gas Price'!$B$2:$C$216,2,FALSE)</f>
        <v>2.35</v>
      </c>
      <c r="E787" s="12">
        <f t="shared" si="37"/>
        <v>6.80531914893617</v>
      </c>
      <c r="G787" s="19">
        <v>43654</v>
      </c>
      <c r="H787" s="20">
        <v>14</v>
      </c>
      <c r="I787" s="12">
        <f t="shared" si="38"/>
        <v>6.80531914893617</v>
      </c>
      <c r="K787" s="18"/>
      <c r="L787" s="18"/>
      <c r="M787" s="19">
        <v>43654</v>
      </c>
      <c r="N787" s="11" t="str">
        <f t="shared" ref="N787:N850" si="39">IF(L787="","",IF(OR(L787&gt;=25,K787&gt;=25,J787&gt;=25),M787,""))</f>
        <v/>
      </c>
    </row>
    <row r="788" spans="1:14" x14ac:dyDescent="0.35">
      <c r="A788" s="19">
        <v>43654</v>
      </c>
      <c r="B788" s="20">
        <v>15</v>
      </c>
      <c r="C788" s="17">
        <v>16.927499999999998</v>
      </c>
      <c r="D788" s="28">
        <f>VLOOKUP(A788,'[1]Gas Price'!$B$2:$C$216,2,FALSE)</f>
        <v>2.35</v>
      </c>
      <c r="E788" s="12">
        <f t="shared" si="37"/>
        <v>7.2031914893617008</v>
      </c>
      <c r="G788" s="19">
        <v>43654</v>
      </c>
      <c r="H788" s="20">
        <v>15</v>
      </c>
      <c r="I788" s="12">
        <f t="shared" si="38"/>
        <v>7.2031914893617008</v>
      </c>
      <c r="K788" s="18"/>
      <c r="L788" s="18"/>
      <c r="M788" s="19">
        <v>43654</v>
      </c>
      <c r="N788" s="11" t="str">
        <f t="shared" si="39"/>
        <v/>
      </c>
    </row>
    <row r="789" spans="1:14" x14ac:dyDescent="0.35">
      <c r="A789" s="19">
        <v>43654</v>
      </c>
      <c r="B789" s="20">
        <v>16</v>
      </c>
      <c r="C789" s="17">
        <v>18.454599999999999</v>
      </c>
      <c r="D789" s="28">
        <f>VLOOKUP(A789,'[1]Gas Price'!$B$2:$C$216,2,FALSE)</f>
        <v>2.35</v>
      </c>
      <c r="E789" s="12">
        <f t="shared" si="37"/>
        <v>7.8530212765957437</v>
      </c>
      <c r="G789" s="19">
        <v>43654</v>
      </c>
      <c r="H789" s="20">
        <v>16</v>
      </c>
      <c r="I789" s="12">
        <f t="shared" si="38"/>
        <v>7.8530212765957437</v>
      </c>
      <c r="K789" s="18"/>
      <c r="L789" s="18"/>
      <c r="M789" s="19">
        <v>43654</v>
      </c>
      <c r="N789" s="11" t="str">
        <f t="shared" si="39"/>
        <v/>
      </c>
    </row>
    <row r="790" spans="1:14" x14ac:dyDescent="0.35">
      <c r="A790" s="19">
        <v>43654</v>
      </c>
      <c r="B790" s="20">
        <v>17</v>
      </c>
      <c r="C790" s="17">
        <v>18.3611</v>
      </c>
      <c r="D790" s="28">
        <f>VLOOKUP(A790,'[1]Gas Price'!$B$2:$C$216,2,FALSE)</f>
        <v>2.35</v>
      </c>
      <c r="E790" s="12">
        <f t="shared" si="37"/>
        <v>7.8132340425531916</v>
      </c>
      <c r="G790" s="19">
        <v>43654</v>
      </c>
      <c r="H790" s="20">
        <v>17</v>
      </c>
      <c r="I790" s="12">
        <f t="shared" si="38"/>
        <v>7.8132340425531916</v>
      </c>
      <c r="K790" s="18"/>
      <c r="L790" s="18"/>
      <c r="M790" s="19">
        <v>43654</v>
      </c>
      <c r="N790" s="11" t="str">
        <f t="shared" si="39"/>
        <v/>
      </c>
    </row>
    <row r="791" spans="1:14" x14ac:dyDescent="0.35">
      <c r="A791" s="19">
        <v>43654</v>
      </c>
      <c r="B791" s="20">
        <v>18</v>
      </c>
      <c r="C791" s="17">
        <v>21.2622</v>
      </c>
      <c r="D791" s="28">
        <f>VLOOKUP(A791,'[1]Gas Price'!$B$2:$C$216,2,FALSE)</f>
        <v>2.35</v>
      </c>
      <c r="E791" s="12">
        <f t="shared" si="37"/>
        <v>9.0477446808510642</v>
      </c>
      <c r="G791" s="19">
        <v>43654</v>
      </c>
      <c r="H791" s="20">
        <v>18</v>
      </c>
      <c r="I791" s="12">
        <f t="shared" si="38"/>
        <v>9.0477446808510642</v>
      </c>
      <c r="K791" s="18"/>
      <c r="L791" s="18"/>
      <c r="M791" s="19">
        <v>43654</v>
      </c>
      <c r="N791" s="11" t="str">
        <f t="shared" si="39"/>
        <v/>
      </c>
    </row>
    <row r="792" spans="1:14" x14ac:dyDescent="0.35">
      <c r="A792" s="19">
        <v>43654</v>
      </c>
      <c r="B792" s="20">
        <v>19</v>
      </c>
      <c r="C792" s="17">
        <v>28.541399999999999</v>
      </c>
      <c r="D792" s="28">
        <f>VLOOKUP(A792,'[1]Gas Price'!$B$2:$C$216,2,FALSE)</f>
        <v>2.35</v>
      </c>
      <c r="E792" s="12">
        <f t="shared" si="37"/>
        <v>12.145276595744679</v>
      </c>
      <c r="G792" s="19">
        <v>43654</v>
      </c>
      <c r="H792" s="20">
        <v>19</v>
      </c>
      <c r="I792" s="12">
        <f t="shared" si="38"/>
        <v>12.145276595744679</v>
      </c>
      <c r="K792" s="18"/>
      <c r="L792" s="18"/>
      <c r="M792" s="19">
        <v>43654</v>
      </c>
      <c r="N792" s="11" t="str">
        <f t="shared" si="39"/>
        <v/>
      </c>
    </row>
    <row r="793" spans="1:14" x14ac:dyDescent="0.35">
      <c r="A793" s="19">
        <v>43654</v>
      </c>
      <c r="B793" s="20">
        <v>20</v>
      </c>
      <c r="C793" s="17">
        <v>42.643000000000001</v>
      </c>
      <c r="D793" s="28">
        <f>VLOOKUP(A793,'[1]Gas Price'!$B$2:$C$216,2,FALSE)</f>
        <v>2.35</v>
      </c>
      <c r="E793" s="12">
        <f t="shared" si="37"/>
        <v>18.145957446808509</v>
      </c>
      <c r="G793" s="19">
        <v>43654</v>
      </c>
      <c r="H793" s="20">
        <v>20</v>
      </c>
      <c r="I793" s="12">
        <f t="shared" si="38"/>
        <v>18.145957446808509</v>
      </c>
      <c r="K793" s="18"/>
      <c r="L793" s="18"/>
      <c r="M793" s="19">
        <v>43654</v>
      </c>
      <c r="N793" s="11" t="str">
        <f t="shared" si="39"/>
        <v/>
      </c>
    </row>
    <row r="794" spans="1:14" x14ac:dyDescent="0.35">
      <c r="A794" s="19">
        <v>43654</v>
      </c>
      <c r="B794" s="20">
        <v>21</v>
      </c>
      <c r="C794" s="17">
        <v>41.066699999999997</v>
      </c>
      <c r="D794" s="28">
        <f>VLOOKUP(A794,'[1]Gas Price'!$B$2:$C$216,2,FALSE)</f>
        <v>2.35</v>
      </c>
      <c r="E794" s="12">
        <f t="shared" si="37"/>
        <v>17.475191489361702</v>
      </c>
      <c r="G794" s="19">
        <v>43654</v>
      </c>
      <c r="H794" s="20">
        <v>21</v>
      </c>
      <c r="I794" s="12">
        <f t="shared" si="38"/>
        <v>17.475191489361702</v>
      </c>
      <c r="K794" s="18"/>
      <c r="L794" s="18"/>
      <c r="M794" s="19">
        <v>43654</v>
      </c>
      <c r="N794" s="11" t="str">
        <f t="shared" si="39"/>
        <v/>
      </c>
    </row>
    <row r="795" spans="1:14" x14ac:dyDescent="0.35">
      <c r="A795" s="19">
        <v>43655</v>
      </c>
      <c r="B795" s="20">
        <v>13</v>
      </c>
      <c r="C795" s="17">
        <v>22.745200000000001</v>
      </c>
      <c r="D795" s="28">
        <f>VLOOKUP(A795,'[1]Gas Price'!$B$2:$C$216,2,FALSE)</f>
        <v>2.1349999999999998</v>
      </c>
      <c r="E795" s="12">
        <f t="shared" si="37"/>
        <v>10.653489461358316</v>
      </c>
      <c r="G795" s="19">
        <v>43655</v>
      </c>
      <c r="H795" s="20">
        <v>13</v>
      </c>
      <c r="I795" s="12">
        <f t="shared" si="38"/>
        <v>10.653489461358316</v>
      </c>
      <c r="J795" s="18">
        <f>MAX(AVERAGE(I795:I796),AVERAGE(I796:I797),AVERAGE(I797:I798),AVERAGE(I798:I799),AVERAGE(I799:I800),AVERAGE(I800:I801),AVERAGE(I801:I802),AVERAGE(I802:I803))</f>
        <v>23.920117096018735</v>
      </c>
      <c r="K795" s="18">
        <f>MAX(AVERAGE(I795:I797),AVERAGE(I796:I798),AVERAGE(I797:I799),AVERAGE(I798:I800),AVERAGE(I799:I801),AVERAGE(I800:I802),AVERAGE(I801:I803))</f>
        <v>22.58818110850898</v>
      </c>
      <c r="L795" s="18">
        <f>MAX(AVERAGE(I795:I798),AVERAGE(I796:I799),AVERAGE(I797:I800),AVERAGE(I798:I801),AVERAGE(I799:I802),AVERAGE(I800:I803))</f>
        <v>20.802177985948479</v>
      </c>
      <c r="M795" s="19">
        <v>43655</v>
      </c>
      <c r="N795" s="11" t="str">
        <f t="shared" si="39"/>
        <v/>
      </c>
    </row>
    <row r="796" spans="1:14" x14ac:dyDescent="0.35">
      <c r="A796" s="19">
        <v>43655</v>
      </c>
      <c r="B796" s="20">
        <v>14</v>
      </c>
      <c r="C796" s="17">
        <v>24.835999999999999</v>
      </c>
      <c r="D796" s="28">
        <f>VLOOKUP(A796,'[1]Gas Price'!$B$2:$C$216,2,FALSE)</f>
        <v>2.1349999999999998</v>
      </c>
      <c r="E796" s="12">
        <f t="shared" si="37"/>
        <v>11.632786885245903</v>
      </c>
      <c r="G796" s="19">
        <v>43655</v>
      </c>
      <c r="H796" s="20">
        <v>14</v>
      </c>
      <c r="I796" s="12">
        <f t="shared" si="38"/>
        <v>11.632786885245903</v>
      </c>
      <c r="K796" s="18"/>
      <c r="L796" s="18"/>
      <c r="M796" s="19">
        <v>43655</v>
      </c>
      <c r="N796" s="11" t="str">
        <f t="shared" si="39"/>
        <v/>
      </c>
    </row>
    <row r="797" spans="1:14" x14ac:dyDescent="0.35">
      <c r="A797" s="19">
        <v>43655</v>
      </c>
      <c r="B797" s="20">
        <v>15</v>
      </c>
      <c r="C797" s="17">
        <v>25.744599999999998</v>
      </c>
      <c r="D797" s="28">
        <f>VLOOKUP(A797,'[1]Gas Price'!$B$2:$C$216,2,FALSE)</f>
        <v>2.1349999999999998</v>
      </c>
      <c r="E797" s="12">
        <f t="shared" si="37"/>
        <v>12.058360655737705</v>
      </c>
      <c r="G797" s="19">
        <v>43655</v>
      </c>
      <c r="H797" s="20">
        <v>15</v>
      </c>
      <c r="I797" s="12">
        <f t="shared" si="38"/>
        <v>12.058360655737705</v>
      </c>
      <c r="K797" s="18"/>
      <c r="L797" s="18"/>
      <c r="M797" s="19">
        <v>43655</v>
      </c>
      <c r="N797" s="11" t="str">
        <f t="shared" si="39"/>
        <v/>
      </c>
    </row>
    <row r="798" spans="1:14" x14ac:dyDescent="0.35">
      <c r="A798" s="19">
        <v>43655</v>
      </c>
      <c r="B798" s="20">
        <v>16</v>
      </c>
      <c r="C798" s="17">
        <v>27.820900000000002</v>
      </c>
      <c r="D798" s="28">
        <f>VLOOKUP(A798,'[1]Gas Price'!$B$2:$C$216,2,FALSE)</f>
        <v>2.1349999999999998</v>
      </c>
      <c r="E798" s="12">
        <f t="shared" si="37"/>
        <v>13.030866510538644</v>
      </c>
      <c r="G798" s="19">
        <v>43655</v>
      </c>
      <c r="H798" s="20">
        <v>16</v>
      </c>
      <c r="I798" s="12">
        <f t="shared" si="38"/>
        <v>13.030866510538644</v>
      </c>
      <c r="K798" s="18"/>
      <c r="L798" s="18"/>
      <c r="M798" s="19">
        <v>43655</v>
      </c>
      <c r="N798" s="11" t="str">
        <f t="shared" si="39"/>
        <v/>
      </c>
    </row>
    <row r="799" spans="1:14" x14ac:dyDescent="0.35">
      <c r="A799" s="19">
        <v>43655</v>
      </c>
      <c r="B799" s="20">
        <v>17</v>
      </c>
      <c r="C799" s="17">
        <v>30.195499999999999</v>
      </c>
      <c r="D799" s="28">
        <f>VLOOKUP(A799,'[1]Gas Price'!$B$2:$C$216,2,FALSE)</f>
        <v>2.1349999999999998</v>
      </c>
      <c r="E799" s="12">
        <f t="shared" si="37"/>
        <v>14.143091334894615</v>
      </c>
      <c r="G799" s="19">
        <v>43655</v>
      </c>
      <c r="H799" s="20">
        <v>17</v>
      </c>
      <c r="I799" s="12">
        <f t="shared" si="38"/>
        <v>14.143091334894615</v>
      </c>
      <c r="K799" s="18"/>
      <c r="L799" s="18"/>
      <c r="M799" s="19">
        <v>43655</v>
      </c>
      <c r="N799" s="11" t="str">
        <f t="shared" si="39"/>
        <v/>
      </c>
    </row>
    <row r="800" spans="1:14" x14ac:dyDescent="0.35">
      <c r="A800" s="19">
        <v>43655</v>
      </c>
      <c r="B800" s="20">
        <v>18</v>
      </c>
      <c r="C800" s="17">
        <v>32.973300000000002</v>
      </c>
      <c r="D800" s="28">
        <f>VLOOKUP(A800,'[1]Gas Price'!$B$2:$C$216,2,FALSE)</f>
        <v>2.1349999999999998</v>
      </c>
      <c r="E800" s="12">
        <f t="shared" si="37"/>
        <v>15.444168618266982</v>
      </c>
      <c r="G800" s="19">
        <v>43655</v>
      </c>
      <c r="H800" s="20">
        <v>18</v>
      </c>
      <c r="I800" s="12">
        <f t="shared" si="38"/>
        <v>15.444168618266982</v>
      </c>
      <c r="K800" s="18"/>
      <c r="L800" s="18"/>
      <c r="M800" s="19">
        <v>43655</v>
      </c>
      <c r="N800" s="11" t="str">
        <f t="shared" si="39"/>
        <v/>
      </c>
    </row>
    <row r="801" spans="1:14" x14ac:dyDescent="0.35">
      <c r="A801" s="19">
        <v>43655</v>
      </c>
      <c r="B801" s="20">
        <v>19</v>
      </c>
      <c r="C801" s="17">
        <v>42.538400000000003</v>
      </c>
      <c r="D801" s="28">
        <f>VLOOKUP(A801,'[1]Gas Price'!$B$2:$C$216,2,FALSE)</f>
        <v>2.1349999999999998</v>
      </c>
      <c r="E801" s="12">
        <f t="shared" si="37"/>
        <v>19.924309133489466</v>
      </c>
      <c r="G801" s="19">
        <v>43655</v>
      </c>
      <c r="H801" s="20">
        <v>19</v>
      </c>
      <c r="I801" s="12">
        <f t="shared" si="38"/>
        <v>19.924309133489466</v>
      </c>
      <c r="K801" s="18"/>
      <c r="L801" s="18"/>
      <c r="M801" s="19">
        <v>43655</v>
      </c>
      <c r="N801" s="11" t="str">
        <f t="shared" si="39"/>
        <v/>
      </c>
    </row>
    <row r="802" spans="1:14" x14ac:dyDescent="0.35">
      <c r="A802" s="19">
        <v>43655</v>
      </c>
      <c r="B802" s="20">
        <v>20</v>
      </c>
      <c r="C802" s="17">
        <v>56.443399999999997</v>
      </c>
      <c r="D802" s="28">
        <f>VLOOKUP(A802,'[1]Gas Price'!$B$2:$C$216,2,FALSE)</f>
        <v>2.1349999999999998</v>
      </c>
      <c r="E802" s="12">
        <f t="shared" si="37"/>
        <v>26.437189695550352</v>
      </c>
      <c r="G802" s="19">
        <v>43655</v>
      </c>
      <c r="H802" s="20">
        <v>20</v>
      </c>
      <c r="I802" s="12">
        <f t="shared" si="38"/>
        <v>26.437189695550352</v>
      </c>
      <c r="K802" s="18"/>
      <c r="L802" s="18"/>
      <c r="M802" s="19">
        <v>43655</v>
      </c>
      <c r="N802" s="11" t="str">
        <f t="shared" si="39"/>
        <v/>
      </c>
    </row>
    <row r="803" spans="1:14" x14ac:dyDescent="0.35">
      <c r="A803" s="19">
        <v>43655</v>
      </c>
      <c r="B803" s="20">
        <v>21</v>
      </c>
      <c r="C803" s="17">
        <v>45.695500000000003</v>
      </c>
      <c r="D803" s="28">
        <f>VLOOKUP(A803,'[1]Gas Price'!$B$2:$C$216,2,FALSE)</f>
        <v>2.1349999999999998</v>
      </c>
      <c r="E803" s="12">
        <f t="shared" si="37"/>
        <v>21.403044496487123</v>
      </c>
      <c r="G803" s="19">
        <v>43655</v>
      </c>
      <c r="H803" s="20">
        <v>21</v>
      </c>
      <c r="I803" s="12">
        <f t="shared" si="38"/>
        <v>21.403044496487123</v>
      </c>
      <c r="K803" s="18"/>
      <c r="L803" s="18"/>
      <c r="M803" s="19">
        <v>43655</v>
      </c>
      <c r="N803" s="11" t="str">
        <f t="shared" si="39"/>
        <v/>
      </c>
    </row>
    <row r="804" spans="1:14" x14ac:dyDescent="0.35">
      <c r="A804" s="19">
        <v>43656</v>
      </c>
      <c r="B804" s="20">
        <v>13</v>
      </c>
      <c r="C804" s="17">
        <v>29.6675</v>
      </c>
      <c r="D804" s="28">
        <f>VLOOKUP(A804,'[1]Gas Price'!$B$2:$C$216,2,FALSE)</f>
        <v>2.52</v>
      </c>
      <c r="E804" s="12">
        <f t="shared" si="37"/>
        <v>11.77281746031746</v>
      </c>
      <c r="G804" s="19">
        <v>43656</v>
      </c>
      <c r="H804" s="20">
        <v>13</v>
      </c>
      <c r="I804" s="12">
        <f t="shared" si="38"/>
        <v>11.77281746031746</v>
      </c>
      <c r="J804" s="18">
        <f>MAX(AVERAGE(I804:I805),AVERAGE(I805:I806),AVERAGE(I806:I807),AVERAGE(I807:I808),AVERAGE(I808:I809),AVERAGE(I809:I810),AVERAGE(I810:I811),AVERAGE(I811:I812))</f>
        <v>20.677599206349207</v>
      </c>
      <c r="K804" s="18">
        <f>MAX(AVERAGE(I804:I806),AVERAGE(I805:I807),AVERAGE(I806:I808),AVERAGE(I807:I809),AVERAGE(I808:I810),AVERAGE(I809:I811),AVERAGE(I810:I812))</f>
        <v>19.398518518518518</v>
      </c>
      <c r="L804" s="18">
        <f>MAX(AVERAGE(I804:I807),AVERAGE(I805:I808),AVERAGE(I806:I809),AVERAGE(I807:I810),AVERAGE(I808:I811),AVERAGE(I809:I812))</f>
        <v>18.186299603174604</v>
      </c>
      <c r="M804" s="19">
        <v>43656</v>
      </c>
      <c r="N804" s="11" t="str">
        <f t="shared" si="39"/>
        <v/>
      </c>
    </row>
    <row r="805" spans="1:14" x14ac:dyDescent="0.35">
      <c r="A805" s="19">
        <v>43656</v>
      </c>
      <c r="B805" s="20">
        <v>14</v>
      </c>
      <c r="C805" s="17">
        <v>33.599400000000003</v>
      </c>
      <c r="D805" s="28">
        <f>VLOOKUP(A805,'[1]Gas Price'!$B$2:$C$216,2,FALSE)</f>
        <v>2.52</v>
      </c>
      <c r="E805" s="12">
        <f t="shared" si="37"/>
        <v>13.33309523809524</v>
      </c>
      <c r="G805" s="19">
        <v>43656</v>
      </c>
      <c r="H805" s="20">
        <v>14</v>
      </c>
      <c r="I805" s="12">
        <f t="shared" si="38"/>
        <v>13.33309523809524</v>
      </c>
      <c r="K805" s="18"/>
      <c r="L805" s="18"/>
      <c r="M805" s="19">
        <v>43656</v>
      </c>
      <c r="N805" s="11" t="str">
        <f t="shared" si="39"/>
        <v/>
      </c>
    </row>
    <row r="806" spans="1:14" x14ac:dyDescent="0.35">
      <c r="A806" s="19">
        <v>43656</v>
      </c>
      <c r="B806" s="20">
        <v>15</v>
      </c>
      <c r="C806" s="17">
        <v>31.448399999999999</v>
      </c>
      <c r="D806" s="28">
        <f>VLOOKUP(A806,'[1]Gas Price'!$B$2:$C$216,2,FALSE)</f>
        <v>2.52</v>
      </c>
      <c r="E806" s="12">
        <f t="shared" si="37"/>
        <v>12.479523809523808</v>
      </c>
      <c r="G806" s="19">
        <v>43656</v>
      </c>
      <c r="H806" s="20">
        <v>15</v>
      </c>
      <c r="I806" s="12">
        <f t="shared" si="38"/>
        <v>12.479523809523808</v>
      </c>
      <c r="K806" s="18"/>
      <c r="L806" s="18"/>
      <c r="M806" s="19">
        <v>43656</v>
      </c>
      <c r="N806" s="11" t="str">
        <f t="shared" si="39"/>
        <v/>
      </c>
    </row>
    <row r="807" spans="1:14" x14ac:dyDescent="0.35">
      <c r="A807" s="19">
        <v>43656</v>
      </c>
      <c r="B807" s="20">
        <v>16</v>
      </c>
      <c r="C807" s="17">
        <v>32.957900000000002</v>
      </c>
      <c r="D807" s="28">
        <f>VLOOKUP(A807,'[1]Gas Price'!$B$2:$C$216,2,FALSE)</f>
        <v>2.52</v>
      </c>
      <c r="E807" s="12">
        <f t="shared" si="37"/>
        <v>13.078531746031747</v>
      </c>
      <c r="G807" s="19">
        <v>43656</v>
      </c>
      <c r="H807" s="20">
        <v>16</v>
      </c>
      <c r="I807" s="12">
        <f t="shared" si="38"/>
        <v>13.078531746031747</v>
      </c>
      <c r="K807" s="18"/>
      <c r="L807" s="18"/>
      <c r="M807" s="19">
        <v>43656</v>
      </c>
      <c r="N807" s="11" t="str">
        <f t="shared" si="39"/>
        <v/>
      </c>
    </row>
    <row r="808" spans="1:14" x14ac:dyDescent="0.35">
      <c r="A808" s="19">
        <v>43656</v>
      </c>
      <c r="B808" s="20">
        <v>17</v>
      </c>
      <c r="C808" s="17">
        <v>35.725499999999997</v>
      </c>
      <c r="D808" s="28">
        <f>VLOOKUP(A808,'[1]Gas Price'!$B$2:$C$216,2,FALSE)</f>
        <v>2.52</v>
      </c>
      <c r="E808" s="12">
        <f t="shared" si="37"/>
        <v>14.176785714285712</v>
      </c>
      <c r="G808" s="19">
        <v>43656</v>
      </c>
      <c r="H808" s="20">
        <v>17</v>
      </c>
      <c r="I808" s="12">
        <f t="shared" si="38"/>
        <v>14.176785714285712</v>
      </c>
      <c r="K808" s="18"/>
      <c r="L808" s="18"/>
      <c r="M808" s="19">
        <v>43656</v>
      </c>
      <c r="N808" s="11" t="str">
        <f t="shared" si="39"/>
        <v/>
      </c>
    </row>
    <row r="809" spans="1:14" x14ac:dyDescent="0.35">
      <c r="A809" s="19">
        <v>43656</v>
      </c>
      <c r="B809" s="20">
        <v>18</v>
      </c>
      <c r="C809" s="17">
        <v>36.665100000000002</v>
      </c>
      <c r="D809" s="28">
        <f>VLOOKUP(A809,'[1]Gas Price'!$B$2:$C$216,2,FALSE)</f>
        <v>2.52</v>
      </c>
      <c r="E809" s="12">
        <f t="shared" si="37"/>
        <v>14.549642857142858</v>
      </c>
      <c r="G809" s="19">
        <v>43656</v>
      </c>
      <c r="H809" s="20">
        <v>18</v>
      </c>
      <c r="I809" s="12">
        <f t="shared" si="38"/>
        <v>14.549642857142858</v>
      </c>
      <c r="K809" s="18"/>
      <c r="L809" s="18"/>
      <c r="M809" s="19">
        <v>43656</v>
      </c>
      <c r="N809" s="11" t="str">
        <f t="shared" si="39"/>
        <v/>
      </c>
    </row>
    <row r="810" spans="1:14" x14ac:dyDescent="0.35">
      <c r="A810" s="19">
        <v>43656</v>
      </c>
      <c r="B810" s="20">
        <v>19</v>
      </c>
      <c r="C810" s="17">
        <v>42.4377</v>
      </c>
      <c r="D810" s="28">
        <f>VLOOKUP(A810,'[1]Gas Price'!$B$2:$C$216,2,FALSE)</f>
        <v>2.52</v>
      </c>
      <c r="E810" s="12">
        <f t="shared" si="37"/>
        <v>16.840357142857144</v>
      </c>
      <c r="G810" s="19">
        <v>43656</v>
      </c>
      <c r="H810" s="20">
        <v>19</v>
      </c>
      <c r="I810" s="12">
        <f t="shared" si="38"/>
        <v>16.840357142857144</v>
      </c>
      <c r="K810" s="18"/>
      <c r="L810" s="18"/>
      <c r="M810" s="19">
        <v>43656</v>
      </c>
      <c r="N810" s="11" t="str">
        <f t="shared" si="39"/>
        <v/>
      </c>
    </row>
    <row r="811" spans="1:14" x14ac:dyDescent="0.35">
      <c r="A811" s="19">
        <v>43656</v>
      </c>
      <c r="B811" s="20">
        <v>20</v>
      </c>
      <c r="C811" s="17">
        <v>59.188000000000002</v>
      </c>
      <c r="D811" s="28">
        <f>VLOOKUP(A811,'[1]Gas Price'!$B$2:$C$216,2,FALSE)</f>
        <v>2.52</v>
      </c>
      <c r="E811" s="12">
        <f t="shared" si="37"/>
        <v>23.487301587301587</v>
      </c>
      <c r="G811" s="19">
        <v>43656</v>
      </c>
      <c r="H811" s="20">
        <v>20</v>
      </c>
      <c r="I811" s="12">
        <f t="shared" si="38"/>
        <v>23.487301587301587</v>
      </c>
      <c r="K811" s="18"/>
      <c r="L811" s="18"/>
      <c r="M811" s="19">
        <v>43656</v>
      </c>
      <c r="N811" s="11" t="str">
        <f t="shared" si="39"/>
        <v/>
      </c>
    </row>
    <row r="812" spans="1:14" x14ac:dyDescent="0.35">
      <c r="A812" s="19">
        <v>43656</v>
      </c>
      <c r="B812" s="20">
        <v>21</v>
      </c>
      <c r="C812" s="17">
        <v>45.027099999999997</v>
      </c>
      <c r="D812" s="28">
        <f>VLOOKUP(A812,'[1]Gas Price'!$B$2:$C$216,2,FALSE)</f>
        <v>2.52</v>
      </c>
      <c r="E812" s="12">
        <f t="shared" si="37"/>
        <v>17.867896825396823</v>
      </c>
      <c r="G812" s="19">
        <v>43656</v>
      </c>
      <c r="H812" s="20">
        <v>21</v>
      </c>
      <c r="I812" s="12">
        <f t="shared" si="38"/>
        <v>17.867896825396823</v>
      </c>
      <c r="K812" s="18"/>
      <c r="L812" s="18"/>
      <c r="M812" s="19">
        <v>43656</v>
      </c>
      <c r="N812" s="11" t="str">
        <f t="shared" si="39"/>
        <v/>
      </c>
    </row>
    <row r="813" spans="1:14" x14ac:dyDescent="0.35">
      <c r="A813" s="19">
        <v>43657</v>
      </c>
      <c r="B813" s="20">
        <v>13</v>
      </c>
      <c r="C813" s="17">
        <v>32.705500000000001</v>
      </c>
      <c r="D813" s="28">
        <f>VLOOKUP(A813,'[1]Gas Price'!$B$2:$C$216,2,FALSE)</f>
        <v>2.95</v>
      </c>
      <c r="E813" s="12">
        <f t="shared" si="37"/>
        <v>11.086610169491525</v>
      </c>
      <c r="G813" s="19">
        <v>43657</v>
      </c>
      <c r="H813" s="20">
        <v>13</v>
      </c>
      <c r="I813" s="12">
        <f t="shared" si="38"/>
        <v>11.086610169491525</v>
      </c>
      <c r="J813" s="18">
        <f>MAX(AVERAGE(I813:I814),AVERAGE(I814:I815),AVERAGE(I815:I816),AVERAGE(I816:I817),AVERAGE(I817:I818),AVERAGE(I818:I819),AVERAGE(I819:I820),AVERAGE(I820:I821))</f>
        <v>20.980016949152542</v>
      </c>
      <c r="K813" s="18">
        <f>MAX(AVERAGE(I813:I815),AVERAGE(I814:I816),AVERAGE(I815:I817),AVERAGE(I816:I818),AVERAGE(I817:I819),AVERAGE(I818:I820),AVERAGE(I819:I821))</f>
        <v>19.785841807909605</v>
      </c>
      <c r="L813" s="18">
        <f>MAX(AVERAGE(I813:I816),AVERAGE(I814:I817),AVERAGE(I815:I818),AVERAGE(I816:I819),AVERAGE(I817:I820),AVERAGE(I818:I821))</f>
        <v>18.424771186440676</v>
      </c>
      <c r="M813" s="19">
        <v>43657</v>
      </c>
      <c r="N813" s="11" t="str">
        <f t="shared" si="39"/>
        <v/>
      </c>
    </row>
    <row r="814" spans="1:14" x14ac:dyDescent="0.35">
      <c r="A814" s="19">
        <v>43657</v>
      </c>
      <c r="B814" s="20">
        <v>14</v>
      </c>
      <c r="C814" s="17">
        <v>35.2057</v>
      </c>
      <c r="D814" s="28">
        <f>VLOOKUP(A814,'[1]Gas Price'!$B$2:$C$216,2,FALSE)</f>
        <v>2.95</v>
      </c>
      <c r="E814" s="12">
        <f t="shared" si="37"/>
        <v>11.934135593220338</v>
      </c>
      <c r="G814" s="19">
        <v>43657</v>
      </c>
      <c r="H814" s="20">
        <v>14</v>
      </c>
      <c r="I814" s="12">
        <f t="shared" si="38"/>
        <v>11.934135593220338</v>
      </c>
      <c r="K814" s="18"/>
      <c r="L814" s="18"/>
      <c r="M814" s="19">
        <v>43657</v>
      </c>
      <c r="N814" s="11" t="str">
        <f t="shared" si="39"/>
        <v/>
      </c>
    </row>
    <row r="815" spans="1:14" x14ac:dyDescent="0.35">
      <c r="A815" s="19">
        <v>43657</v>
      </c>
      <c r="B815" s="20">
        <v>15</v>
      </c>
      <c r="C815" s="17">
        <v>38.108899999999998</v>
      </c>
      <c r="D815" s="28">
        <f>VLOOKUP(A815,'[1]Gas Price'!$B$2:$C$216,2,FALSE)</f>
        <v>2.95</v>
      </c>
      <c r="E815" s="12">
        <f t="shared" si="37"/>
        <v>12.918271186440677</v>
      </c>
      <c r="G815" s="19">
        <v>43657</v>
      </c>
      <c r="H815" s="20">
        <v>15</v>
      </c>
      <c r="I815" s="12">
        <f t="shared" si="38"/>
        <v>12.918271186440677</v>
      </c>
      <c r="K815" s="18"/>
      <c r="L815" s="18"/>
      <c r="M815" s="19">
        <v>43657</v>
      </c>
      <c r="N815" s="11" t="str">
        <f t="shared" si="39"/>
        <v/>
      </c>
    </row>
    <row r="816" spans="1:14" x14ac:dyDescent="0.35">
      <c r="A816" s="19">
        <v>43657</v>
      </c>
      <c r="B816" s="20">
        <v>16</v>
      </c>
      <c r="C816" s="17">
        <v>39.564700000000002</v>
      </c>
      <c r="D816" s="28">
        <f>VLOOKUP(A816,'[1]Gas Price'!$B$2:$C$216,2,FALSE)</f>
        <v>2.95</v>
      </c>
      <c r="E816" s="12">
        <f t="shared" si="37"/>
        <v>13.411762711864407</v>
      </c>
      <c r="G816" s="19">
        <v>43657</v>
      </c>
      <c r="H816" s="20">
        <v>16</v>
      </c>
      <c r="I816" s="12">
        <f t="shared" si="38"/>
        <v>13.411762711864407</v>
      </c>
      <c r="K816" s="18"/>
      <c r="L816" s="18"/>
      <c r="M816" s="19">
        <v>43657</v>
      </c>
      <c r="N816" s="11" t="str">
        <f t="shared" si="39"/>
        <v/>
      </c>
    </row>
    <row r="817" spans="1:14" x14ac:dyDescent="0.35">
      <c r="A817" s="19">
        <v>43657</v>
      </c>
      <c r="B817" s="20">
        <v>17</v>
      </c>
      <c r="C817" s="17">
        <v>40.365699999999997</v>
      </c>
      <c r="D817" s="28">
        <f>VLOOKUP(A817,'[1]Gas Price'!$B$2:$C$216,2,FALSE)</f>
        <v>2.95</v>
      </c>
      <c r="E817" s="12">
        <f t="shared" si="37"/>
        <v>13.683288135593218</v>
      </c>
      <c r="G817" s="19">
        <v>43657</v>
      </c>
      <c r="H817" s="20">
        <v>17</v>
      </c>
      <c r="I817" s="12">
        <f t="shared" si="38"/>
        <v>13.683288135593218</v>
      </c>
      <c r="K817" s="18"/>
      <c r="L817" s="18"/>
      <c r="M817" s="19">
        <v>43657</v>
      </c>
      <c r="N817" s="11" t="str">
        <f t="shared" si="39"/>
        <v/>
      </c>
    </row>
    <row r="818" spans="1:14" x14ac:dyDescent="0.35">
      <c r="A818" s="19">
        <v>43657</v>
      </c>
      <c r="B818" s="20">
        <v>18</v>
      </c>
      <c r="C818" s="17">
        <v>42.307600000000001</v>
      </c>
      <c r="D818" s="28">
        <f>VLOOKUP(A818,'[1]Gas Price'!$B$2:$C$216,2,FALSE)</f>
        <v>2.95</v>
      </c>
      <c r="E818" s="12">
        <f t="shared" si="37"/>
        <v>14.341559322033898</v>
      </c>
      <c r="G818" s="19">
        <v>43657</v>
      </c>
      <c r="H818" s="20">
        <v>18</v>
      </c>
      <c r="I818" s="12">
        <f t="shared" si="38"/>
        <v>14.341559322033898</v>
      </c>
      <c r="K818" s="18"/>
      <c r="L818" s="18"/>
      <c r="M818" s="19">
        <v>43657</v>
      </c>
      <c r="N818" s="11" t="str">
        <f t="shared" si="39"/>
        <v/>
      </c>
    </row>
    <row r="819" spans="1:14" x14ac:dyDescent="0.35">
      <c r="A819" s="19">
        <v>43657</v>
      </c>
      <c r="B819" s="20">
        <v>19</v>
      </c>
      <c r="C819" s="17">
        <v>53.336799999999997</v>
      </c>
      <c r="D819" s="28">
        <f>VLOOKUP(A819,'[1]Gas Price'!$B$2:$C$216,2,FALSE)</f>
        <v>2.95</v>
      </c>
      <c r="E819" s="12">
        <f t="shared" si="37"/>
        <v>18.080271186440676</v>
      </c>
      <c r="G819" s="19">
        <v>43657</v>
      </c>
      <c r="H819" s="20">
        <v>19</v>
      </c>
      <c r="I819" s="12">
        <f t="shared" si="38"/>
        <v>18.080271186440676</v>
      </c>
      <c r="K819" s="18"/>
      <c r="L819" s="18"/>
      <c r="M819" s="19">
        <v>43657</v>
      </c>
      <c r="N819" s="11" t="str">
        <f t="shared" si="39"/>
        <v/>
      </c>
    </row>
    <row r="820" spans="1:14" x14ac:dyDescent="0.35">
      <c r="A820" s="19">
        <v>43657</v>
      </c>
      <c r="B820" s="20">
        <v>20</v>
      </c>
      <c r="C820" s="17">
        <v>70.445300000000003</v>
      </c>
      <c r="D820" s="28">
        <f>VLOOKUP(A820,'[1]Gas Price'!$B$2:$C$216,2,FALSE)</f>
        <v>2.95</v>
      </c>
      <c r="E820" s="12">
        <f t="shared" si="37"/>
        <v>23.879762711864405</v>
      </c>
      <c r="G820" s="19">
        <v>43657</v>
      </c>
      <c r="H820" s="20">
        <v>20</v>
      </c>
      <c r="I820" s="12">
        <f t="shared" si="38"/>
        <v>23.879762711864405</v>
      </c>
      <c r="K820" s="18"/>
      <c r="L820" s="18"/>
      <c r="M820" s="19">
        <v>43657</v>
      </c>
      <c r="N820" s="11" t="str">
        <f t="shared" si="39"/>
        <v/>
      </c>
    </row>
    <row r="821" spans="1:14" x14ac:dyDescent="0.35">
      <c r="A821" s="19">
        <v>43657</v>
      </c>
      <c r="B821" s="20">
        <v>21</v>
      </c>
      <c r="C821" s="17">
        <v>51.322600000000001</v>
      </c>
      <c r="D821" s="28">
        <f>VLOOKUP(A821,'[1]Gas Price'!$B$2:$C$216,2,FALSE)</f>
        <v>2.95</v>
      </c>
      <c r="E821" s="12">
        <f t="shared" si="37"/>
        <v>17.397491525423728</v>
      </c>
      <c r="G821" s="19">
        <v>43657</v>
      </c>
      <c r="H821" s="20">
        <v>21</v>
      </c>
      <c r="I821" s="12">
        <f t="shared" si="38"/>
        <v>17.397491525423728</v>
      </c>
      <c r="K821" s="18"/>
      <c r="L821" s="18"/>
      <c r="M821" s="19">
        <v>43657</v>
      </c>
      <c r="N821" s="11" t="str">
        <f t="shared" si="39"/>
        <v/>
      </c>
    </row>
    <row r="822" spans="1:14" x14ac:dyDescent="0.35">
      <c r="A822" s="19">
        <v>43658</v>
      </c>
      <c r="B822" s="20">
        <v>13</v>
      </c>
      <c r="C822" s="17">
        <v>37.742899999999999</v>
      </c>
      <c r="D822" s="28">
        <f>VLOOKUP(A822,'[1]Gas Price'!$B$2:$C$216,2,FALSE)</f>
        <v>2.9950000000000001</v>
      </c>
      <c r="E822" s="12">
        <f t="shared" si="37"/>
        <v>12.601969949916526</v>
      </c>
      <c r="G822" s="19">
        <v>43658</v>
      </c>
      <c r="H822" s="20">
        <v>13</v>
      </c>
      <c r="I822" s="12">
        <f t="shared" si="38"/>
        <v>12.601969949916526</v>
      </c>
      <c r="J822" s="18">
        <f>MAX(AVERAGE(I822:I823),AVERAGE(I823:I824),AVERAGE(I824:I825),AVERAGE(I825:I826),AVERAGE(I826:I827),AVERAGE(I827:I828),AVERAGE(I828:I829),AVERAGE(I829:I830))</f>
        <v>25.874824707846408</v>
      </c>
      <c r="K822" s="18">
        <f>MAX(AVERAGE(I822:I824),AVERAGE(I823:I825),AVERAGE(I824:I826),AVERAGE(I825:I827),AVERAGE(I826:I828),AVERAGE(I827:I829),AVERAGE(I828:I830))</f>
        <v>23.696048970506396</v>
      </c>
      <c r="L822" s="18">
        <f>MAX(AVERAGE(I822:I825),AVERAGE(I823:I826),AVERAGE(I824:I827),AVERAGE(I825:I828),AVERAGE(I826:I829),AVERAGE(I827:I830))</f>
        <v>22.053689482470784</v>
      </c>
      <c r="M822" s="19">
        <v>43658</v>
      </c>
      <c r="N822" s="11">
        <f t="shared" si="39"/>
        <v>43658</v>
      </c>
    </row>
    <row r="823" spans="1:14" x14ac:dyDescent="0.35">
      <c r="A823" s="19">
        <v>43658</v>
      </c>
      <c r="B823" s="20">
        <v>14</v>
      </c>
      <c r="C823" s="17">
        <v>41.363399999999999</v>
      </c>
      <c r="D823" s="28">
        <f>VLOOKUP(A823,'[1]Gas Price'!$B$2:$C$216,2,FALSE)</f>
        <v>2.9950000000000001</v>
      </c>
      <c r="E823" s="12">
        <f t="shared" si="37"/>
        <v>13.810818030050083</v>
      </c>
      <c r="G823" s="19">
        <v>43658</v>
      </c>
      <c r="H823" s="20">
        <v>14</v>
      </c>
      <c r="I823" s="12">
        <f t="shared" si="38"/>
        <v>13.810818030050083</v>
      </c>
      <c r="K823" s="18"/>
      <c r="L823" s="18"/>
      <c r="M823" s="19">
        <v>43658</v>
      </c>
      <c r="N823" s="11" t="str">
        <f t="shared" si="39"/>
        <v/>
      </c>
    </row>
    <row r="824" spans="1:14" x14ac:dyDescent="0.35">
      <c r="A824" s="19">
        <v>43658</v>
      </c>
      <c r="B824" s="20">
        <v>15</v>
      </c>
      <c r="C824" s="17">
        <v>42.784399999999998</v>
      </c>
      <c r="D824" s="28">
        <f>VLOOKUP(A824,'[1]Gas Price'!$B$2:$C$216,2,FALSE)</f>
        <v>2.9950000000000001</v>
      </c>
      <c r="E824" s="12">
        <f t="shared" si="37"/>
        <v>14.285275459098496</v>
      </c>
      <c r="G824" s="19">
        <v>43658</v>
      </c>
      <c r="H824" s="20">
        <v>15</v>
      </c>
      <c r="I824" s="12">
        <f t="shared" si="38"/>
        <v>14.285275459098496</v>
      </c>
      <c r="K824" s="18"/>
      <c r="L824" s="18"/>
      <c r="M824" s="19">
        <v>43658</v>
      </c>
      <c r="N824" s="11" t="str">
        <f t="shared" si="39"/>
        <v/>
      </c>
    </row>
    <row r="825" spans="1:14" x14ac:dyDescent="0.35">
      <c r="A825" s="19">
        <v>43658</v>
      </c>
      <c r="B825" s="20">
        <v>16</v>
      </c>
      <c r="C825" s="17">
        <v>44.418599999999998</v>
      </c>
      <c r="D825" s="28">
        <f>VLOOKUP(A825,'[1]Gas Price'!$B$2:$C$216,2,FALSE)</f>
        <v>2.9950000000000001</v>
      </c>
      <c r="E825" s="12">
        <f t="shared" si="37"/>
        <v>14.83091819699499</v>
      </c>
      <c r="G825" s="19">
        <v>43658</v>
      </c>
      <c r="H825" s="20">
        <v>16</v>
      </c>
      <c r="I825" s="12">
        <f t="shared" si="38"/>
        <v>14.83091819699499</v>
      </c>
      <c r="K825" s="18"/>
      <c r="L825" s="18"/>
      <c r="M825" s="19">
        <v>43658</v>
      </c>
      <c r="N825" s="11" t="str">
        <f t="shared" si="39"/>
        <v/>
      </c>
    </row>
    <row r="826" spans="1:14" x14ac:dyDescent="0.35">
      <c r="A826" s="19">
        <v>43658</v>
      </c>
      <c r="B826" s="20">
        <v>17</v>
      </c>
      <c r="C826" s="17">
        <v>50.313899999999997</v>
      </c>
      <c r="D826" s="28">
        <f>VLOOKUP(A826,'[1]Gas Price'!$B$2:$C$216,2,FALSE)</f>
        <v>2.9950000000000001</v>
      </c>
      <c r="E826" s="12">
        <f t="shared" si="37"/>
        <v>16.799298831385642</v>
      </c>
      <c r="G826" s="19">
        <v>43658</v>
      </c>
      <c r="H826" s="20">
        <v>17</v>
      </c>
      <c r="I826" s="12">
        <f t="shared" si="38"/>
        <v>16.799298831385642</v>
      </c>
      <c r="K826" s="18"/>
      <c r="L826" s="18"/>
      <c r="M826" s="19">
        <v>43658</v>
      </c>
      <c r="N826" s="11" t="str">
        <f t="shared" si="39"/>
        <v/>
      </c>
    </row>
    <row r="827" spans="1:14" x14ac:dyDescent="0.35">
      <c r="A827" s="19">
        <v>43658</v>
      </c>
      <c r="B827" s="20">
        <v>18</v>
      </c>
      <c r="C827" s="17">
        <v>51.294199999999996</v>
      </c>
      <c r="D827" s="28">
        <f>VLOOKUP(A827,'[1]Gas Price'!$B$2:$C$216,2,FALSE)</f>
        <v>2.9950000000000001</v>
      </c>
      <c r="E827" s="12">
        <f t="shared" si="37"/>
        <v>17.126611018363938</v>
      </c>
      <c r="G827" s="19">
        <v>43658</v>
      </c>
      <c r="H827" s="20">
        <v>18</v>
      </c>
      <c r="I827" s="12">
        <f t="shared" si="38"/>
        <v>17.126611018363938</v>
      </c>
      <c r="K827" s="18"/>
      <c r="L827" s="18"/>
      <c r="M827" s="19">
        <v>43658</v>
      </c>
      <c r="N827" s="11" t="str">
        <f t="shared" si="39"/>
        <v/>
      </c>
    </row>
    <row r="828" spans="1:14" x14ac:dyDescent="0.35">
      <c r="A828" s="19">
        <v>43658</v>
      </c>
      <c r="B828" s="20">
        <v>19</v>
      </c>
      <c r="C828" s="17">
        <v>63.641399999999997</v>
      </c>
      <c r="D828" s="28">
        <f>VLOOKUP(A828,'[1]Gas Price'!$B$2:$C$216,2,FALSE)</f>
        <v>2.9950000000000001</v>
      </c>
      <c r="E828" s="12">
        <f t="shared" si="37"/>
        <v>21.249215358931551</v>
      </c>
      <c r="G828" s="19">
        <v>43658</v>
      </c>
      <c r="H828" s="20">
        <v>19</v>
      </c>
      <c r="I828" s="12">
        <f t="shared" si="38"/>
        <v>21.249215358931551</v>
      </c>
      <c r="K828" s="18"/>
      <c r="L828" s="18"/>
      <c r="M828" s="19">
        <v>43658</v>
      </c>
      <c r="N828" s="11" t="str">
        <f t="shared" si="39"/>
        <v/>
      </c>
    </row>
    <row r="829" spans="1:14" x14ac:dyDescent="0.35">
      <c r="A829" s="19">
        <v>43658</v>
      </c>
      <c r="B829" s="20">
        <v>20</v>
      </c>
      <c r="C829" s="17">
        <v>91.348799999999997</v>
      </c>
      <c r="D829" s="28">
        <f>VLOOKUP(A829,'[1]Gas Price'!$B$2:$C$216,2,FALSE)</f>
        <v>2.9950000000000001</v>
      </c>
      <c r="E829" s="12">
        <f t="shared" si="37"/>
        <v>30.500434056761268</v>
      </c>
      <c r="G829" s="19">
        <v>43658</v>
      </c>
      <c r="H829" s="20">
        <v>20</v>
      </c>
      <c r="I829" s="12">
        <f t="shared" si="38"/>
        <v>30.500434056761268</v>
      </c>
      <c r="K829" s="18"/>
      <c r="L829" s="18"/>
      <c r="M829" s="19">
        <v>43658</v>
      </c>
      <c r="N829" s="11" t="str">
        <f t="shared" si="39"/>
        <v/>
      </c>
    </row>
    <row r="830" spans="1:14" x14ac:dyDescent="0.35">
      <c r="A830" s="19">
        <v>43658</v>
      </c>
      <c r="B830" s="20">
        <v>21</v>
      </c>
      <c r="C830" s="17">
        <v>57.918799999999997</v>
      </c>
      <c r="D830" s="28">
        <f>VLOOKUP(A830,'[1]Gas Price'!$B$2:$C$216,2,FALSE)</f>
        <v>2.9950000000000001</v>
      </c>
      <c r="E830" s="12">
        <f t="shared" si="37"/>
        <v>19.338497495826374</v>
      </c>
      <c r="G830" s="19">
        <v>43658</v>
      </c>
      <c r="H830" s="20">
        <v>21</v>
      </c>
      <c r="I830" s="12">
        <f t="shared" si="38"/>
        <v>19.338497495826374</v>
      </c>
      <c r="K830" s="18"/>
      <c r="L830" s="18"/>
      <c r="M830" s="19">
        <v>43658</v>
      </c>
      <c r="N830" s="11" t="str">
        <f t="shared" si="39"/>
        <v/>
      </c>
    </row>
    <row r="831" spans="1:14" x14ac:dyDescent="0.35">
      <c r="A831" s="19">
        <v>43659</v>
      </c>
      <c r="B831" s="20">
        <v>13</v>
      </c>
      <c r="C831" s="17">
        <v>31.571400000000001</v>
      </c>
      <c r="D831" s="28">
        <f>VLOOKUP(A831,'[1]Gas Price'!$B$2:$C$216,2,FALSE)</f>
        <v>2.9950000000000001</v>
      </c>
      <c r="E831" s="12">
        <f t="shared" si="37"/>
        <v>10.541368948247078</v>
      </c>
      <c r="G831" s="19">
        <v>43659</v>
      </c>
      <c r="H831" s="20">
        <v>13</v>
      </c>
      <c r="I831" s="12">
        <f t="shared" si="38"/>
        <v>10.541368948247078</v>
      </c>
      <c r="J831" s="18">
        <f>MAX(AVERAGE(I831:I832),AVERAGE(I832:I833),AVERAGE(I833:I834),AVERAGE(I834:I835),AVERAGE(I835:I836),AVERAGE(I836:I837),AVERAGE(I837:I838),AVERAGE(I838:I839))</f>
        <v>24.810601001669447</v>
      </c>
      <c r="K831" s="18">
        <f>MAX(AVERAGE(I831:I833),AVERAGE(I832:I834),AVERAGE(I833:I835),AVERAGE(I834:I836),AVERAGE(I835:I837),AVERAGE(I836:I838),AVERAGE(I837:I839))</f>
        <v>23.023283249860878</v>
      </c>
      <c r="L831" s="18">
        <f>MAX(AVERAGE(I831:I834),AVERAGE(I832:I835),AVERAGE(I833:I836),AVERAGE(I834:I837),AVERAGE(I835:I838),AVERAGE(I836:I839))</f>
        <v>21.362429048414022</v>
      </c>
      <c r="M831" s="19">
        <v>43659</v>
      </c>
      <c r="N831" s="11" t="str">
        <f t="shared" si="39"/>
        <v/>
      </c>
    </row>
    <row r="832" spans="1:14" x14ac:dyDescent="0.35">
      <c r="A832" s="19">
        <v>43659</v>
      </c>
      <c r="B832" s="20">
        <v>14</v>
      </c>
      <c r="C832" s="17">
        <v>33.663699999999999</v>
      </c>
      <c r="D832" s="28">
        <f>VLOOKUP(A832,'[1]Gas Price'!$B$2:$C$216,2,FALSE)</f>
        <v>2.9950000000000001</v>
      </c>
      <c r="E832" s="12">
        <f t="shared" si="37"/>
        <v>11.239966611018364</v>
      </c>
      <c r="G832" s="19">
        <v>43659</v>
      </c>
      <c r="H832" s="20">
        <v>14</v>
      </c>
      <c r="I832" s="12">
        <f t="shared" si="38"/>
        <v>11.239966611018364</v>
      </c>
      <c r="K832" s="18"/>
      <c r="L832" s="18"/>
      <c r="M832" s="19">
        <v>43659</v>
      </c>
      <c r="N832" s="11" t="str">
        <f t="shared" si="39"/>
        <v/>
      </c>
    </row>
    <row r="833" spans="1:14" x14ac:dyDescent="0.35">
      <c r="A833" s="19">
        <v>43659</v>
      </c>
      <c r="B833" s="20">
        <v>15</v>
      </c>
      <c r="C833" s="17">
        <v>37.083399999999997</v>
      </c>
      <c r="D833" s="28">
        <f>VLOOKUP(A833,'[1]Gas Price'!$B$2:$C$216,2,FALSE)</f>
        <v>2.9950000000000001</v>
      </c>
      <c r="E833" s="12">
        <f t="shared" si="37"/>
        <v>12.381769616026711</v>
      </c>
      <c r="G833" s="19">
        <v>43659</v>
      </c>
      <c r="H833" s="20">
        <v>15</v>
      </c>
      <c r="I833" s="12">
        <f t="shared" si="38"/>
        <v>12.381769616026711</v>
      </c>
      <c r="K833" s="18"/>
      <c r="L833" s="18"/>
      <c r="M833" s="19">
        <v>43659</v>
      </c>
      <c r="N833" s="11" t="str">
        <f t="shared" si="39"/>
        <v/>
      </c>
    </row>
    <row r="834" spans="1:14" x14ac:dyDescent="0.35">
      <c r="A834" s="19">
        <v>43659</v>
      </c>
      <c r="B834" s="20">
        <v>16</v>
      </c>
      <c r="C834" s="17">
        <v>41.0291</v>
      </c>
      <c r="D834" s="28">
        <f>VLOOKUP(A834,'[1]Gas Price'!$B$2:$C$216,2,FALSE)</f>
        <v>2.9950000000000001</v>
      </c>
      <c r="E834" s="12">
        <f t="shared" si="37"/>
        <v>13.699198664440734</v>
      </c>
      <c r="G834" s="19">
        <v>43659</v>
      </c>
      <c r="H834" s="20">
        <v>16</v>
      </c>
      <c r="I834" s="12">
        <f t="shared" si="38"/>
        <v>13.699198664440734</v>
      </c>
      <c r="K834" s="18"/>
      <c r="L834" s="18"/>
      <c r="M834" s="19">
        <v>43659</v>
      </c>
      <c r="N834" s="11" t="str">
        <f t="shared" si="39"/>
        <v/>
      </c>
    </row>
    <row r="835" spans="1:14" x14ac:dyDescent="0.35">
      <c r="A835" s="19">
        <v>43659</v>
      </c>
      <c r="B835" s="20">
        <v>17</v>
      </c>
      <c r="C835" s="17">
        <v>46.3352</v>
      </c>
      <c r="D835" s="28">
        <f>VLOOKUP(A835,'[1]Gas Price'!$B$2:$C$216,2,FALSE)</f>
        <v>2.9950000000000001</v>
      </c>
      <c r="E835" s="12">
        <f t="shared" ref="E835:E898" si="40">C835/D835</f>
        <v>15.470851419031719</v>
      </c>
      <c r="G835" s="19">
        <v>43659</v>
      </c>
      <c r="H835" s="20">
        <v>17</v>
      </c>
      <c r="I835" s="12">
        <f t="shared" ref="I835:I898" si="41">E835</f>
        <v>15.470851419031719</v>
      </c>
      <c r="K835" s="18"/>
      <c r="L835" s="18"/>
      <c r="M835" s="19">
        <v>43659</v>
      </c>
      <c r="N835" s="11" t="str">
        <f t="shared" si="39"/>
        <v/>
      </c>
    </row>
    <row r="836" spans="1:14" x14ac:dyDescent="0.35">
      <c r="A836" s="19">
        <v>43659</v>
      </c>
      <c r="B836" s="20">
        <v>18</v>
      </c>
      <c r="C836" s="17">
        <v>49.057699999999997</v>
      </c>
      <c r="D836" s="28">
        <f>VLOOKUP(A836,'[1]Gas Price'!$B$2:$C$216,2,FALSE)</f>
        <v>2.9950000000000001</v>
      </c>
      <c r="E836" s="12">
        <f t="shared" si="40"/>
        <v>16.379866444073453</v>
      </c>
      <c r="G836" s="19">
        <v>43659</v>
      </c>
      <c r="H836" s="20">
        <v>18</v>
      </c>
      <c r="I836" s="12">
        <f t="shared" si="41"/>
        <v>16.379866444073453</v>
      </c>
      <c r="K836" s="18"/>
      <c r="L836" s="18"/>
      <c r="M836" s="19">
        <v>43659</v>
      </c>
      <c r="N836" s="11" t="str">
        <f t="shared" si="39"/>
        <v/>
      </c>
    </row>
    <row r="837" spans="1:14" x14ac:dyDescent="0.35">
      <c r="A837" s="19">
        <v>43659</v>
      </c>
      <c r="B837" s="20">
        <v>19</v>
      </c>
      <c r="C837" s="17">
        <v>60.014000000000003</v>
      </c>
      <c r="D837" s="28">
        <f>VLOOKUP(A837,'[1]Gas Price'!$B$2:$C$216,2,FALSE)</f>
        <v>2.9950000000000001</v>
      </c>
      <c r="E837" s="12">
        <f t="shared" si="40"/>
        <v>20.038063439065109</v>
      </c>
      <c r="G837" s="19">
        <v>43659</v>
      </c>
      <c r="H837" s="20">
        <v>19</v>
      </c>
      <c r="I837" s="12">
        <f t="shared" si="41"/>
        <v>20.038063439065109</v>
      </c>
      <c r="K837" s="18"/>
      <c r="L837" s="18"/>
      <c r="M837" s="19">
        <v>43659</v>
      </c>
      <c r="N837" s="11" t="str">
        <f t="shared" si="39"/>
        <v/>
      </c>
    </row>
    <row r="838" spans="1:14" x14ac:dyDescent="0.35">
      <c r="A838" s="19">
        <v>43659</v>
      </c>
      <c r="B838" s="20">
        <v>20</v>
      </c>
      <c r="C838" s="17">
        <v>88.601500000000001</v>
      </c>
      <c r="D838" s="28">
        <f>VLOOKUP(A838,'[1]Gas Price'!$B$2:$C$216,2,FALSE)</f>
        <v>2.9950000000000001</v>
      </c>
      <c r="E838" s="12">
        <f t="shared" si="40"/>
        <v>29.583138564273789</v>
      </c>
      <c r="G838" s="19">
        <v>43659</v>
      </c>
      <c r="H838" s="20">
        <v>20</v>
      </c>
      <c r="I838" s="12">
        <f t="shared" si="41"/>
        <v>29.583138564273789</v>
      </c>
      <c r="K838" s="18"/>
      <c r="L838" s="18"/>
      <c r="M838" s="19">
        <v>43659</v>
      </c>
      <c r="N838" s="11" t="str">
        <f t="shared" si="39"/>
        <v/>
      </c>
    </row>
    <row r="839" spans="1:14" x14ac:dyDescent="0.35">
      <c r="A839" s="19">
        <v>43659</v>
      </c>
      <c r="B839" s="20">
        <v>21</v>
      </c>
      <c r="C839" s="17">
        <v>58.248699999999999</v>
      </c>
      <c r="D839" s="28">
        <f>VLOOKUP(A839,'[1]Gas Price'!$B$2:$C$216,2,FALSE)</f>
        <v>2.9950000000000001</v>
      </c>
      <c r="E839" s="12">
        <f t="shared" si="40"/>
        <v>19.44864774624374</v>
      </c>
      <c r="G839" s="19">
        <v>43659</v>
      </c>
      <c r="H839" s="20">
        <v>21</v>
      </c>
      <c r="I839" s="12">
        <f t="shared" si="41"/>
        <v>19.44864774624374</v>
      </c>
      <c r="K839" s="18"/>
      <c r="L839" s="18"/>
      <c r="M839" s="19">
        <v>43659</v>
      </c>
      <c r="N839" s="11" t="str">
        <f t="shared" si="39"/>
        <v/>
      </c>
    </row>
    <row r="840" spans="1:14" x14ac:dyDescent="0.35">
      <c r="A840" s="19">
        <v>43660</v>
      </c>
      <c r="B840" s="20">
        <v>13</v>
      </c>
      <c r="C840" s="17">
        <v>29.011399999999998</v>
      </c>
      <c r="D840" s="28">
        <f>VLOOKUP(A840,'[1]Gas Price'!$B$2:$C$216,2,FALSE)</f>
        <v>2.9950000000000001</v>
      </c>
      <c r="E840" s="12">
        <f t="shared" si="40"/>
        <v>9.6866110183639389</v>
      </c>
      <c r="G840" s="19">
        <v>43660</v>
      </c>
      <c r="H840" s="20">
        <v>13</v>
      </c>
      <c r="I840" s="12">
        <f t="shared" si="41"/>
        <v>9.6866110183639389</v>
      </c>
      <c r="J840" s="18">
        <f>MAX(AVERAGE(I840:I841),AVERAGE(I841:I842),AVERAGE(I842:I843),AVERAGE(I843:I844),AVERAGE(I844:I845),AVERAGE(I845:I846),AVERAGE(I846:I847),AVERAGE(I847:I848))</f>
        <v>21.242454090150247</v>
      </c>
      <c r="K840" s="18">
        <f>MAX(AVERAGE(I840:I842),AVERAGE(I841:I843),AVERAGE(I842:I844),AVERAGE(I843:I845),AVERAGE(I844:I846),AVERAGE(I845:I847),AVERAGE(I846:I848))</f>
        <v>19.758976071229824</v>
      </c>
      <c r="L840" s="18">
        <f>MAX(AVERAGE(I840:I843),AVERAGE(I841:I844),AVERAGE(I842:I845),AVERAGE(I843:I846),AVERAGE(I844:I847),AVERAGE(I845:I848))</f>
        <v>18.211302170283805</v>
      </c>
      <c r="M840" s="19">
        <v>43660</v>
      </c>
      <c r="N840" s="11" t="str">
        <f t="shared" si="39"/>
        <v/>
      </c>
    </row>
    <row r="841" spans="1:14" x14ac:dyDescent="0.35">
      <c r="A841" s="19">
        <v>43660</v>
      </c>
      <c r="B841" s="20">
        <v>14</v>
      </c>
      <c r="C841" s="17">
        <v>30.535499999999999</v>
      </c>
      <c r="D841" s="28">
        <f>VLOOKUP(A841,'[1]Gas Price'!$B$2:$C$216,2,FALSE)</f>
        <v>2.9950000000000001</v>
      </c>
      <c r="E841" s="12">
        <f t="shared" si="40"/>
        <v>10.195492487479131</v>
      </c>
      <c r="G841" s="19">
        <v>43660</v>
      </c>
      <c r="H841" s="20">
        <v>14</v>
      </c>
      <c r="I841" s="12">
        <f t="shared" si="41"/>
        <v>10.195492487479131</v>
      </c>
      <c r="K841" s="18"/>
      <c r="L841" s="18"/>
      <c r="M841" s="19">
        <v>43660</v>
      </c>
      <c r="N841" s="11" t="str">
        <f t="shared" si="39"/>
        <v/>
      </c>
    </row>
    <row r="842" spans="1:14" x14ac:dyDescent="0.35">
      <c r="A842" s="19">
        <v>43660</v>
      </c>
      <c r="B842" s="20">
        <v>15</v>
      </c>
      <c r="C842" s="17">
        <v>32.215499999999999</v>
      </c>
      <c r="D842" s="28">
        <f>VLOOKUP(A842,'[1]Gas Price'!$B$2:$C$216,2,FALSE)</f>
        <v>2.9950000000000001</v>
      </c>
      <c r="E842" s="12">
        <f t="shared" si="40"/>
        <v>10.756427378964942</v>
      </c>
      <c r="G842" s="19">
        <v>43660</v>
      </c>
      <c r="H842" s="20">
        <v>15</v>
      </c>
      <c r="I842" s="12">
        <f t="shared" si="41"/>
        <v>10.756427378964942</v>
      </c>
      <c r="K842" s="18"/>
      <c r="L842" s="18"/>
      <c r="M842" s="19">
        <v>43660</v>
      </c>
      <c r="N842" s="11" t="str">
        <f t="shared" si="39"/>
        <v/>
      </c>
    </row>
    <row r="843" spans="1:14" x14ac:dyDescent="0.35">
      <c r="A843" s="19">
        <v>43660</v>
      </c>
      <c r="B843" s="20">
        <v>16</v>
      </c>
      <c r="C843" s="17">
        <v>35.397100000000002</v>
      </c>
      <c r="D843" s="28">
        <f>VLOOKUP(A843,'[1]Gas Price'!$B$2:$C$216,2,FALSE)</f>
        <v>2.9950000000000001</v>
      </c>
      <c r="E843" s="12">
        <f t="shared" si="40"/>
        <v>11.818731218697829</v>
      </c>
      <c r="G843" s="19">
        <v>43660</v>
      </c>
      <c r="H843" s="20">
        <v>16</v>
      </c>
      <c r="I843" s="12">
        <f t="shared" si="41"/>
        <v>11.818731218697829</v>
      </c>
      <c r="K843" s="18"/>
      <c r="L843" s="18"/>
      <c r="M843" s="19">
        <v>43660</v>
      </c>
      <c r="N843" s="11" t="str">
        <f t="shared" si="39"/>
        <v/>
      </c>
    </row>
    <row r="844" spans="1:14" x14ac:dyDescent="0.35">
      <c r="A844" s="19">
        <v>43660</v>
      </c>
      <c r="B844" s="20">
        <v>17</v>
      </c>
      <c r="C844" s="17">
        <v>35.976900000000001</v>
      </c>
      <c r="D844" s="28">
        <f>VLOOKUP(A844,'[1]Gas Price'!$B$2:$C$216,2,FALSE)</f>
        <v>2.9950000000000001</v>
      </c>
      <c r="E844" s="12">
        <f t="shared" si="40"/>
        <v>12.012320534223706</v>
      </c>
      <c r="G844" s="19">
        <v>43660</v>
      </c>
      <c r="H844" s="20">
        <v>17</v>
      </c>
      <c r="I844" s="12">
        <f t="shared" si="41"/>
        <v>12.012320534223706</v>
      </c>
      <c r="K844" s="18"/>
      <c r="L844" s="18"/>
      <c r="M844" s="19">
        <v>43660</v>
      </c>
      <c r="N844" s="11" t="str">
        <f t="shared" si="39"/>
        <v/>
      </c>
    </row>
    <row r="845" spans="1:14" x14ac:dyDescent="0.35">
      <c r="A845" s="19">
        <v>43660</v>
      </c>
      <c r="B845" s="20">
        <v>18</v>
      </c>
      <c r="C845" s="17">
        <v>40.637</v>
      </c>
      <c r="D845" s="28">
        <f>VLOOKUP(A845,'[1]Gas Price'!$B$2:$C$216,2,FALSE)</f>
        <v>2.9950000000000001</v>
      </c>
      <c r="E845" s="12">
        <f t="shared" si="40"/>
        <v>13.568280467445742</v>
      </c>
      <c r="G845" s="19">
        <v>43660</v>
      </c>
      <c r="H845" s="20">
        <v>18</v>
      </c>
      <c r="I845" s="12">
        <f t="shared" si="41"/>
        <v>13.568280467445742</v>
      </c>
      <c r="K845" s="18"/>
      <c r="L845" s="18"/>
      <c r="M845" s="19">
        <v>43660</v>
      </c>
      <c r="N845" s="11" t="str">
        <f t="shared" si="39"/>
        <v/>
      </c>
    </row>
    <row r="846" spans="1:14" x14ac:dyDescent="0.35">
      <c r="A846" s="19">
        <v>43660</v>
      </c>
      <c r="B846" s="20">
        <v>19</v>
      </c>
      <c r="C846" s="17">
        <v>50.292099999999998</v>
      </c>
      <c r="D846" s="28">
        <f>VLOOKUP(A846,'[1]Gas Price'!$B$2:$C$216,2,FALSE)</f>
        <v>2.9950000000000001</v>
      </c>
      <c r="E846" s="12">
        <f t="shared" si="40"/>
        <v>16.79202003338898</v>
      </c>
      <c r="G846" s="19">
        <v>43660</v>
      </c>
      <c r="H846" s="20">
        <v>19</v>
      </c>
      <c r="I846" s="12">
        <f t="shared" si="41"/>
        <v>16.79202003338898</v>
      </c>
      <c r="K846" s="18"/>
      <c r="L846" s="18"/>
      <c r="M846" s="19">
        <v>43660</v>
      </c>
      <c r="N846" s="11" t="str">
        <f t="shared" si="39"/>
        <v/>
      </c>
    </row>
    <row r="847" spans="1:14" x14ac:dyDescent="0.35">
      <c r="A847" s="19">
        <v>43660</v>
      </c>
      <c r="B847" s="20">
        <v>20</v>
      </c>
      <c r="C847" s="17">
        <v>72.151399999999995</v>
      </c>
      <c r="D847" s="28">
        <f>VLOOKUP(A847,'[1]Gas Price'!$B$2:$C$216,2,FALSE)</f>
        <v>2.9950000000000001</v>
      </c>
      <c r="E847" s="12">
        <f t="shared" si="40"/>
        <v>24.090617696160265</v>
      </c>
      <c r="G847" s="19">
        <v>43660</v>
      </c>
      <c r="H847" s="20">
        <v>20</v>
      </c>
      <c r="I847" s="12">
        <f t="shared" si="41"/>
        <v>24.090617696160265</v>
      </c>
      <c r="K847" s="18"/>
      <c r="L847" s="18"/>
      <c r="M847" s="19">
        <v>43660</v>
      </c>
      <c r="N847" s="11" t="str">
        <f t="shared" si="39"/>
        <v/>
      </c>
    </row>
    <row r="848" spans="1:14" x14ac:dyDescent="0.35">
      <c r="A848" s="19">
        <v>43660</v>
      </c>
      <c r="B848" s="20">
        <v>21</v>
      </c>
      <c r="C848" s="17">
        <v>55.090899999999998</v>
      </c>
      <c r="D848" s="28">
        <f>VLOOKUP(A848,'[1]Gas Price'!$B$2:$C$216,2,FALSE)</f>
        <v>2.9950000000000001</v>
      </c>
      <c r="E848" s="12">
        <f t="shared" si="40"/>
        <v>18.394290484140232</v>
      </c>
      <c r="G848" s="19">
        <v>43660</v>
      </c>
      <c r="H848" s="20">
        <v>21</v>
      </c>
      <c r="I848" s="12">
        <f t="shared" si="41"/>
        <v>18.394290484140232</v>
      </c>
      <c r="K848" s="18"/>
      <c r="L848" s="18"/>
      <c r="M848" s="19">
        <v>43660</v>
      </c>
      <c r="N848" s="11" t="str">
        <f t="shared" si="39"/>
        <v/>
      </c>
    </row>
    <row r="849" spans="1:14" x14ac:dyDescent="0.35">
      <c r="A849" s="19">
        <v>43661</v>
      </c>
      <c r="B849" s="20">
        <v>13</v>
      </c>
      <c r="C849" s="17">
        <v>35.3947</v>
      </c>
      <c r="D849" s="28">
        <f>VLOOKUP(A849,'[1]Gas Price'!$B$2:$C$216,2,FALSE)</f>
        <v>2.895</v>
      </c>
      <c r="E849" s="12">
        <f t="shared" si="40"/>
        <v>12.22614853195164</v>
      </c>
      <c r="G849" s="19">
        <v>43661</v>
      </c>
      <c r="H849" s="20">
        <v>13</v>
      </c>
      <c r="I849" s="12">
        <f t="shared" si="41"/>
        <v>12.22614853195164</v>
      </c>
      <c r="J849" s="18">
        <f>MAX(AVERAGE(I849:I850),AVERAGE(I850:I851),AVERAGE(I851:I852),AVERAGE(I852:I853),AVERAGE(I853:I854),AVERAGE(I854:I855),AVERAGE(I855:I856),AVERAGE(I856:I857))</f>
        <v>25.304576856649394</v>
      </c>
      <c r="K849" s="18">
        <f>MAX(AVERAGE(I849:I851),AVERAGE(I850:I852),AVERAGE(I851:I853),AVERAGE(I852:I854),AVERAGE(I853:I855),AVERAGE(I854:I856),AVERAGE(I855:I857))</f>
        <v>23.705906735751295</v>
      </c>
      <c r="L849" s="18">
        <f>MAX(AVERAGE(I849:I852),AVERAGE(I850:I853),AVERAGE(I851:I854),AVERAGE(I852:I855),AVERAGE(I853:I856),AVERAGE(I854:I857))</f>
        <v>22.11038860103627</v>
      </c>
      <c r="M849" s="19">
        <v>43661</v>
      </c>
      <c r="N849" s="11">
        <f t="shared" si="39"/>
        <v>43661</v>
      </c>
    </row>
    <row r="850" spans="1:14" x14ac:dyDescent="0.35">
      <c r="A850" s="19">
        <v>43661</v>
      </c>
      <c r="B850" s="20">
        <v>14</v>
      </c>
      <c r="C850" s="17">
        <v>37.301299999999998</v>
      </c>
      <c r="D850" s="28">
        <f>VLOOKUP(A850,'[1]Gas Price'!$B$2:$C$216,2,FALSE)</f>
        <v>2.895</v>
      </c>
      <c r="E850" s="12">
        <f t="shared" si="40"/>
        <v>12.884732297063902</v>
      </c>
      <c r="G850" s="19">
        <v>43661</v>
      </c>
      <c r="H850" s="20">
        <v>14</v>
      </c>
      <c r="I850" s="12">
        <f t="shared" si="41"/>
        <v>12.884732297063902</v>
      </c>
      <c r="K850" s="18"/>
      <c r="L850" s="18"/>
      <c r="M850" s="19">
        <v>43661</v>
      </c>
      <c r="N850" s="11" t="str">
        <f t="shared" si="39"/>
        <v/>
      </c>
    </row>
    <row r="851" spans="1:14" x14ac:dyDescent="0.35">
      <c r="A851" s="19">
        <v>43661</v>
      </c>
      <c r="B851" s="20">
        <v>15</v>
      </c>
      <c r="C851" s="17">
        <v>38.999600000000001</v>
      </c>
      <c r="D851" s="28">
        <f>VLOOKUP(A851,'[1]Gas Price'!$B$2:$C$216,2,FALSE)</f>
        <v>2.895</v>
      </c>
      <c r="E851" s="12">
        <f t="shared" si="40"/>
        <v>13.471364421416235</v>
      </c>
      <c r="G851" s="19">
        <v>43661</v>
      </c>
      <c r="H851" s="20">
        <v>15</v>
      </c>
      <c r="I851" s="12">
        <f t="shared" si="41"/>
        <v>13.471364421416235</v>
      </c>
      <c r="K851" s="18"/>
      <c r="L851" s="18"/>
      <c r="M851" s="19">
        <v>43661</v>
      </c>
      <c r="N851" s="11" t="str">
        <f t="shared" ref="N851:N914" si="42">IF(L851="","",IF(OR(L851&gt;=25,K851&gt;=25,J851&gt;=25),M851,""))</f>
        <v/>
      </c>
    </row>
    <row r="852" spans="1:14" x14ac:dyDescent="0.35">
      <c r="A852" s="19">
        <v>43661</v>
      </c>
      <c r="B852" s="20">
        <v>16</v>
      </c>
      <c r="C852" s="17">
        <v>40.329700000000003</v>
      </c>
      <c r="D852" s="28">
        <f>VLOOKUP(A852,'[1]Gas Price'!$B$2:$C$216,2,FALSE)</f>
        <v>2.895</v>
      </c>
      <c r="E852" s="12">
        <f t="shared" si="40"/>
        <v>13.930811744386874</v>
      </c>
      <c r="G852" s="19">
        <v>43661</v>
      </c>
      <c r="H852" s="20">
        <v>16</v>
      </c>
      <c r="I852" s="12">
        <f t="shared" si="41"/>
        <v>13.930811744386874</v>
      </c>
      <c r="K852" s="18"/>
      <c r="L852" s="18"/>
      <c r="M852" s="19">
        <v>43661</v>
      </c>
      <c r="N852" s="11" t="str">
        <f t="shared" si="42"/>
        <v/>
      </c>
    </row>
    <row r="853" spans="1:14" x14ac:dyDescent="0.35">
      <c r="A853" s="19">
        <v>43661</v>
      </c>
      <c r="B853" s="20">
        <v>17</v>
      </c>
      <c r="C853" s="17">
        <v>49.498800000000003</v>
      </c>
      <c r="D853" s="28">
        <f>VLOOKUP(A853,'[1]Gas Price'!$B$2:$C$216,2,FALSE)</f>
        <v>2.895</v>
      </c>
      <c r="E853" s="12">
        <f t="shared" si="40"/>
        <v>17.098031088082902</v>
      </c>
      <c r="G853" s="19">
        <v>43661</v>
      </c>
      <c r="H853" s="20">
        <v>17</v>
      </c>
      <c r="I853" s="12">
        <f t="shared" si="41"/>
        <v>17.098031088082902</v>
      </c>
      <c r="K853" s="18"/>
      <c r="L853" s="18"/>
      <c r="M853" s="19">
        <v>43661</v>
      </c>
      <c r="N853" s="11" t="str">
        <f t="shared" si="42"/>
        <v/>
      </c>
    </row>
    <row r="854" spans="1:14" x14ac:dyDescent="0.35">
      <c r="A854" s="19">
        <v>43661</v>
      </c>
      <c r="B854" s="20">
        <v>18</v>
      </c>
      <c r="C854" s="17">
        <v>50.152500000000003</v>
      </c>
      <c r="D854" s="28">
        <f>VLOOKUP(A854,'[1]Gas Price'!$B$2:$C$216,2,FALSE)</f>
        <v>2.895</v>
      </c>
      <c r="E854" s="12">
        <f t="shared" si="40"/>
        <v>17.323834196891191</v>
      </c>
      <c r="G854" s="19">
        <v>43661</v>
      </c>
      <c r="H854" s="20">
        <v>18</v>
      </c>
      <c r="I854" s="12">
        <f t="shared" si="41"/>
        <v>17.323834196891191</v>
      </c>
      <c r="K854" s="18"/>
      <c r="L854" s="18"/>
      <c r="M854" s="19">
        <v>43661</v>
      </c>
      <c r="N854" s="11" t="str">
        <f t="shared" si="42"/>
        <v/>
      </c>
    </row>
    <row r="855" spans="1:14" x14ac:dyDescent="0.35">
      <c r="A855" s="19">
        <v>43661</v>
      </c>
      <c r="B855" s="20">
        <v>19</v>
      </c>
      <c r="C855" s="17">
        <v>62.551200000000001</v>
      </c>
      <c r="D855" s="28">
        <f>VLOOKUP(A855,'[1]Gas Price'!$B$2:$C$216,2,FALSE)</f>
        <v>2.895</v>
      </c>
      <c r="E855" s="12">
        <f t="shared" si="40"/>
        <v>21.60663212435233</v>
      </c>
      <c r="G855" s="19">
        <v>43661</v>
      </c>
      <c r="H855" s="20">
        <v>19</v>
      </c>
      <c r="I855" s="12">
        <f t="shared" si="41"/>
        <v>21.60663212435233</v>
      </c>
      <c r="K855" s="18"/>
      <c r="L855" s="18"/>
      <c r="M855" s="19">
        <v>43661</v>
      </c>
      <c r="N855" s="11" t="str">
        <f t="shared" si="42"/>
        <v/>
      </c>
    </row>
    <row r="856" spans="1:14" x14ac:dyDescent="0.35">
      <c r="A856" s="19">
        <v>43661</v>
      </c>
      <c r="B856" s="20">
        <v>20</v>
      </c>
      <c r="C856" s="17">
        <v>83.962299999999999</v>
      </c>
      <c r="D856" s="28">
        <f>VLOOKUP(A856,'[1]Gas Price'!$B$2:$C$216,2,FALSE)</f>
        <v>2.895</v>
      </c>
      <c r="E856" s="12">
        <f t="shared" si="40"/>
        <v>29.002521588946458</v>
      </c>
      <c r="G856" s="19">
        <v>43661</v>
      </c>
      <c r="H856" s="20">
        <v>20</v>
      </c>
      <c r="I856" s="12">
        <f t="shared" si="41"/>
        <v>29.002521588946458</v>
      </c>
      <c r="K856" s="18"/>
      <c r="L856" s="18"/>
      <c r="M856" s="19">
        <v>43661</v>
      </c>
      <c r="N856" s="11" t="str">
        <f t="shared" si="42"/>
        <v/>
      </c>
    </row>
    <row r="857" spans="1:14" x14ac:dyDescent="0.35">
      <c r="A857" s="19">
        <v>43661</v>
      </c>
      <c r="B857" s="20">
        <v>21</v>
      </c>
      <c r="C857" s="17">
        <v>59.372300000000003</v>
      </c>
      <c r="D857" s="28">
        <f>VLOOKUP(A857,'[1]Gas Price'!$B$2:$C$216,2,FALSE)</f>
        <v>2.895</v>
      </c>
      <c r="E857" s="12">
        <f t="shared" si="40"/>
        <v>20.508566493955097</v>
      </c>
      <c r="G857" s="19">
        <v>43661</v>
      </c>
      <c r="H857" s="20">
        <v>21</v>
      </c>
      <c r="I857" s="12">
        <f t="shared" si="41"/>
        <v>20.508566493955097</v>
      </c>
      <c r="K857" s="18"/>
      <c r="L857" s="18"/>
      <c r="M857" s="19">
        <v>43661</v>
      </c>
      <c r="N857" s="11" t="str">
        <f t="shared" si="42"/>
        <v/>
      </c>
    </row>
    <row r="858" spans="1:14" x14ac:dyDescent="0.35">
      <c r="A858" s="19">
        <v>43662</v>
      </c>
      <c r="B858" s="20">
        <v>13</v>
      </c>
      <c r="C858" s="17">
        <v>32.114400000000003</v>
      </c>
      <c r="D858" s="28">
        <f>VLOOKUP(A858,'[1]Gas Price'!$B$2:$C$216,2,FALSE)</f>
        <v>2.74</v>
      </c>
      <c r="E858" s="12">
        <f t="shared" si="40"/>
        <v>11.72058394160584</v>
      </c>
      <c r="G858" s="19">
        <v>43662</v>
      </c>
      <c r="H858" s="20">
        <v>13</v>
      </c>
      <c r="I858" s="12">
        <f t="shared" si="41"/>
        <v>11.72058394160584</v>
      </c>
      <c r="J858" s="18">
        <f>MAX(AVERAGE(I858:I859),AVERAGE(I859:I860),AVERAGE(I860:I861),AVERAGE(I861:I862),AVERAGE(I862:I863),AVERAGE(I863:I864),AVERAGE(I864:I865),AVERAGE(I865:I866))</f>
        <v>23.965364963503646</v>
      </c>
      <c r="K858" s="18">
        <f>MAX(AVERAGE(I858:I860),AVERAGE(I859:I861),AVERAGE(I860:I862),AVERAGE(I861:I863),AVERAGE(I862:I864),AVERAGE(I863:I865),AVERAGE(I864:I866))</f>
        <v>22.4492700729927</v>
      </c>
      <c r="L858" s="18">
        <f>MAX(AVERAGE(I858:I861),AVERAGE(I859:I862),AVERAGE(I860:I863),AVERAGE(I861:I864),AVERAGE(I862:I865),AVERAGE(I863:I866))</f>
        <v>20.804917883211679</v>
      </c>
      <c r="M858" s="19">
        <v>43662</v>
      </c>
      <c r="N858" s="11" t="str">
        <f t="shared" si="42"/>
        <v/>
      </c>
    </row>
    <row r="859" spans="1:14" x14ac:dyDescent="0.35">
      <c r="A859" s="19">
        <v>43662</v>
      </c>
      <c r="B859" s="20">
        <v>14</v>
      </c>
      <c r="C859" s="17">
        <v>40.529800000000002</v>
      </c>
      <c r="D859" s="28">
        <f>VLOOKUP(A859,'[1]Gas Price'!$B$2:$C$216,2,FALSE)</f>
        <v>2.74</v>
      </c>
      <c r="E859" s="12">
        <f t="shared" si="40"/>
        <v>14.791897810218977</v>
      </c>
      <c r="G859" s="19">
        <v>43662</v>
      </c>
      <c r="H859" s="20">
        <v>14</v>
      </c>
      <c r="I859" s="12">
        <f t="shared" si="41"/>
        <v>14.791897810218977</v>
      </c>
      <c r="K859" s="18"/>
      <c r="L859" s="18"/>
      <c r="M859" s="19">
        <v>43662</v>
      </c>
      <c r="N859" s="11" t="str">
        <f t="shared" si="42"/>
        <v/>
      </c>
    </row>
    <row r="860" spans="1:14" x14ac:dyDescent="0.35">
      <c r="A860" s="19">
        <v>43662</v>
      </c>
      <c r="B860" s="20">
        <v>15</v>
      </c>
      <c r="C860" s="17">
        <v>36.574300000000001</v>
      </c>
      <c r="D860" s="28">
        <f>VLOOKUP(A860,'[1]Gas Price'!$B$2:$C$216,2,FALSE)</f>
        <v>2.74</v>
      </c>
      <c r="E860" s="12">
        <f t="shared" si="40"/>
        <v>13.348284671532847</v>
      </c>
      <c r="G860" s="19">
        <v>43662</v>
      </c>
      <c r="H860" s="20">
        <v>15</v>
      </c>
      <c r="I860" s="12">
        <f t="shared" si="41"/>
        <v>13.348284671532847</v>
      </c>
      <c r="K860" s="18"/>
      <c r="L860" s="18"/>
      <c r="M860" s="19">
        <v>43662</v>
      </c>
      <c r="N860" s="11" t="str">
        <f t="shared" si="42"/>
        <v/>
      </c>
    </row>
    <row r="861" spans="1:14" x14ac:dyDescent="0.35">
      <c r="A861" s="19">
        <v>43662</v>
      </c>
      <c r="B861" s="20">
        <v>16</v>
      </c>
      <c r="C861" s="17">
        <v>36.4679</v>
      </c>
      <c r="D861" s="28">
        <f>VLOOKUP(A861,'[1]Gas Price'!$B$2:$C$216,2,FALSE)</f>
        <v>2.74</v>
      </c>
      <c r="E861" s="12">
        <f t="shared" si="40"/>
        <v>13.309452554744524</v>
      </c>
      <c r="G861" s="19">
        <v>43662</v>
      </c>
      <c r="H861" s="20">
        <v>16</v>
      </c>
      <c r="I861" s="12">
        <f t="shared" si="41"/>
        <v>13.309452554744524</v>
      </c>
      <c r="K861" s="18"/>
      <c r="L861" s="18"/>
      <c r="M861" s="19">
        <v>43662</v>
      </c>
      <c r="N861" s="11" t="str">
        <f t="shared" si="42"/>
        <v/>
      </c>
    </row>
    <row r="862" spans="1:14" x14ac:dyDescent="0.35">
      <c r="A862" s="19">
        <v>43662</v>
      </c>
      <c r="B862" s="20">
        <v>17</v>
      </c>
      <c r="C862" s="17">
        <v>38.459499999999998</v>
      </c>
      <c r="D862" s="28">
        <f>VLOOKUP(A862,'[1]Gas Price'!$B$2:$C$216,2,FALSE)</f>
        <v>2.74</v>
      </c>
      <c r="E862" s="12">
        <f t="shared" si="40"/>
        <v>14.036313868613137</v>
      </c>
      <c r="G862" s="19">
        <v>43662</v>
      </c>
      <c r="H862" s="20">
        <v>17</v>
      </c>
      <c r="I862" s="12">
        <f t="shared" si="41"/>
        <v>14.036313868613137</v>
      </c>
      <c r="K862" s="18"/>
      <c r="L862" s="18"/>
      <c r="M862" s="19">
        <v>43662</v>
      </c>
      <c r="N862" s="11" t="str">
        <f t="shared" si="42"/>
        <v/>
      </c>
    </row>
    <row r="863" spans="1:14" x14ac:dyDescent="0.35">
      <c r="A863" s="19">
        <v>43662</v>
      </c>
      <c r="B863" s="20">
        <v>18</v>
      </c>
      <c r="C863" s="17">
        <v>43.488900000000001</v>
      </c>
      <c r="D863" s="28">
        <f>VLOOKUP(A863,'[1]Gas Price'!$B$2:$C$216,2,FALSE)</f>
        <v>2.74</v>
      </c>
      <c r="E863" s="12">
        <f t="shared" si="40"/>
        <v>15.871861313868612</v>
      </c>
      <c r="G863" s="19">
        <v>43662</v>
      </c>
      <c r="H863" s="20">
        <v>18</v>
      </c>
      <c r="I863" s="12">
        <f t="shared" si="41"/>
        <v>15.871861313868612</v>
      </c>
      <c r="K863" s="18"/>
      <c r="L863" s="18"/>
      <c r="M863" s="19">
        <v>43662</v>
      </c>
      <c r="N863" s="11" t="str">
        <f t="shared" si="42"/>
        <v/>
      </c>
    </row>
    <row r="864" spans="1:14" x14ac:dyDescent="0.35">
      <c r="A864" s="19">
        <v>43662</v>
      </c>
      <c r="B864" s="20">
        <v>19</v>
      </c>
      <c r="C864" s="17">
        <v>53.951599999999999</v>
      </c>
      <c r="D864" s="28">
        <f>VLOOKUP(A864,'[1]Gas Price'!$B$2:$C$216,2,FALSE)</f>
        <v>2.74</v>
      </c>
      <c r="E864" s="12">
        <f t="shared" si="40"/>
        <v>19.690364963503647</v>
      </c>
      <c r="G864" s="19">
        <v>43662</v>
      </c>
      <c r="H864" s="20">
        <v>19</v>
      </c>
      <c r="I864" s="12">
        <f t="shared" si="41"/>
        <v>19.690364963503647</v>
      </c>
      <c r="K864" s="18"/>
      <c r="L864" s="18"/>
      <c r="M864" s="19">
        <v>43662</v>
      </c>
      <c r="N864" s="11" t="str">
        <f t="shared" si="42"/>
        <v/>
      </c>
    </row>
    <row r="865" spans="1:14" x14ac:dyDescent="0.35">
      <c r="A865" s="19">
        <v>43662</v>
      </c>
      <c r="B865" s="20">
        <v>20</v>
      </c>
      <c r="C865" s="17">
        <v>77.378600000000006</v>
      </c>
      <c r="D865" s="28">
        <f>VLOOKUP(A865,'[1]Gas Price'!$B$2:$C$216,2,FALSE)</f>
        <v>2.74</v>
      </c>
      <c r="E865" s="12">
        <f t="shared" si="40"/>
        <v>28.240364963503648</v>
      </c>
      <c r="G865" s="19">
        <v>43662</v>
      </c>
      <c r="H865" s="20">
        <v>20</v>
      </c>
      <c r="I865" s="12">
        <f t="shared" si="41"/>
        <v>28.240364963503648</v>
      </c>
      <c r="K865" s="18"/>
      <c r="L865" s="18"/>
      <c r="M865" s="19">
        <v>43662</v>
      </c>
      <c r="N865" s="11" t="str">
        <f t="shared" si="42"/>
        <v/>
      </c>
    </row>
    <row r="866" spans="1:14" x14ac:dyDescent="0.35">
      <c r="A866" s="19">
        <v>43662</v>
      </c>
      <c r="B866" s="20">
        <v>21</v>
      </c>
      <c r="C866" s="17">
        <v>53.202800000000003</v>
      </c>
      <c r="D866" s="28">
        <f>VLOOKUP(A866,'[1]Gas Price'!$B$2:$C$216,2,FALSE)</f>
        <v>2.74</v>
      </c>
      <c r="E866" s="12">
        <f t="shared" si="40"/>
        <v>19.417080291970802</v>
      </c>
      <c r="G866" s="19">
        <v>43662</v>
      </c>
      <c r="H866" s="20">
        <v>21</v>
      </c>
      <c r="I866" s="12">
        <f t="shared" si="41"/>
        <v>19.417080291970802</v>
      </c>
      <c r="K866" s="18"/>
      <c r="L866" s="18"/>
      <c r="M866" s="19">
        <v>43662</v>
      </c>
      <c r="N866" s="11" t="str">
        <f t="shared" si="42"/>
        <v/>
      </c>
    </row>
    <row r="867" spans="1:14" x14ac:dyDescent="0.35">
      <c r="A867" s="19">
        <v>43663</v>
      </c>
      <c r="B867" s="20">
        <v>13</v>
      </c>
      <c r="C867" s="17">
        <v>26.963999999999999</v>
      </c>
      <c r="D867" s="28">
        <f>VLOOKUP(A867,'[1]Gas Price'!$B$2:$C$216,2,FALSE)</f>
        <v>2.6850000000000001</v>
      </c>
      <c r="E867" s="12">
        <f t="shared" si="40"/>
        <v>10.042458100558658</v>
      </c>
      <c r="G867" s="19">
        <v>43663</v>
      </c>
      <c r="H867" s="20">
        <v>13</v>
      </c>
      <c r="I867" s="12">
        <f t="shared" si="41"/>
        <v>10.042458100558658</v>
      </c>
      <c r="J867" s="18">
        <f>MAX(AVERAGE(I867:I868),AVERAGE(I868:I869),AVERAGE(I869:I870),AVERAGE(I870:I871),AVERAGE(I871:I872),AVERAGE(I872:I873),AVERAGE(I873:I874),AVERAGE(I874:I875))</f>
        <v>22.725363128491619</v>
      </c>
      <c r="K867" s="18">
        <f>MAX(AVERAGE(I867:I869),AVERAGE(I868:I870),AVERAGE(I869:I871),AVERAGE(I870:I872),AVERAGE(I871:I873),AVERAGE(I872:I874),AVERAGE(I873:I875))</f>
        <v>21.055729360645561</v>
      </c>
      <c r="L867" s="18">
        <f>MAX(AVERAGE(I867:I870),AVERAGE(I868:I871),AVERAGE(I869:I872),AVERAGE(I870:I873),AVERAGE(I871:I874),AVERAGE(I872:I875))</f>
        <v>19.425437616387335</v>
      </c>
      <c r="M867" s="19">
        <v>43663</v>
      </c>
      <c r="N867" s="11" t="str">
        <f t="shared" si="42"/>
        <v/>
      </c>
    </row>
    <row r="868" spans="1:14" x14ac:dyDescent="0.35">
      <c r="A868" s="19">
        <v>43663</v>
      </c>
      <c r="B868" s="20">
        <v>14</v>
      </c>
      <c r="C868" s="17">
        <v>31.9542</v>
      </c>
      <c r="D868" s="28">
        <f>VLOOKUP(A868,'[1]Gas Price'!$B$2:$C$216,2,FALSE)</f>
        <v>2.6850000000000001</v>
      </c>
      <c r="E868" s="12">
        <f t="shared" si="40"/>
        <v>11.901005586592179</v>
      </c>
      <c r="G868" s="19">
        <v>43663</v>
      </c>
      <c r="H868" s="20">
        <v>14</v>
      </c>
      <c r="I868" s="12">
        <f t="shared" si="41"/>
        <v>11.901005586592179</v>
      </c>
      <c r="K868" s="18"/>
      <c r="L868" s="18"/>
      <c r="M868" s="19">
        <v>43663</v>
      </c>
      <c r="N868" s="11" t="str">
        <f t="shared" si="42"/>
        <v/>
      </c>
    </row>
    <row r="869" spans="1:14" x14ac:dyDescent="0.35">
      <c r="A869" s="19">
        <v>43663</v>
      </c>
      <c r="B869" s="20">
        <v>15</v>
      </c>
      <c r="C869" s="17">
        <v>30.910699999999999</v>
      </c>
      <c r="D869" s="28">
        <f>VLOOKUP(A869,'[1]Gas Price'!$B$2:$C$216,2,FALSE)</f>
        <v>2.6850000000000001</v>
      </c>
      <c r="E869" s="12">
        <f t="shared" si="40"/>
        <v>11.512364990689012</v>
      </c>
      <c r="G869" s="19">
        <v>43663</v>
      </c>
      <c r="H869" s="20">
        <v>15</v>
      </c>
      <c r="I869" s="12">
        <f t="shared" si="41"/>
        <v>11.512364990689012</v>
      </c>
      <c r="K869" s="18"/>
      <c r="L869" s="18"/>
      <c r="M869" s="19">
        <v>43663</v>
      </c>
      <c r="N869" s="11" t="str">
        <f t="shared" si="42"/>
        <v/>
      </c>
    </row>
    <row r="870" spans="1:14" x14ac:dyDescent="0.35">
      <c r="A870" s="19">
        <v>43663</v>
      </c>
      <c r="B870" s="20">
        <v>16</v>
      </c>
      <c r="C870" s="17">
        <v>33.903700000000001</v>
      </c>
      <c r="D870" s="28">
        <f>VLOOKUP(A870,'[1]Gas Price'!$B$2:$C$216,2,FALSE)</f>
        <v>2.6850000000000001</v>
      </c>
      <c r="E870" s="12">
        <f t="shared" si="40"/>
        <v>12.627076350093111</v>
      </c>
      <c r="G870" s="19">
        <v>43663</v>
      </c>
      <c r="H870" s="20">
        <v>16</v>
      </c>
      <c r="I870" s="12">
        <f t="shared" si="41"/>
        <v>12.627076350093111</v>
      </c>
      <c r="K870" s="18"/>
      <c r="L870" s="18"/>
      <c r="M870" s="19">
        <v>43663</v>
      </c>
      <c r="N870" s="11" t="str">
        <f t="shared" si="42"/>
        <v/>
      </c>
    </row>
    <row r="871" spans="1:14" x14ac:dyDescent="0.35">
      <c r="A871" s="19">
        <v>43663</v>
      </c>
      <c r="B871" s="20">
        <v>17</v>
      </c>
      <c r="C871" s="17">
        <v>37.074100000000001</v>
      </c>
      <c r="D871" s="28">
        <f>VLOOKUP(A871,'[1]Gas Price'!$B$2:$C$216,2,FALSE)</f>
        <v>2.6850000000000001</v>
      </c>
      <c r="E871" s="12">
        <f t="shared" si="40"/>
        <v>13.807858472998138</v>
      </c>
      <c r="G871" s="19">
        <v>43663</v>
      </c>
      <c r="H871" s="20">
        <v>17</v>
      </c>
      <c r="I871" s="12">
        <f t="shared" si="41"/>
        <v>13.807858472998138</v>
      </c>
      <c r="K871" s="18"/>
      <c r="L871" s="18"/>
      <c r="M871" s="19">
        <v>43663</v>
      </c>
      <c r="N871" s="11" t="str">
        <f t="shared" si="42"/>
        <v/>
      </c>
    </row>
    <row r="872" spans="1:14" x14ac:dyDescent="0.35">
      <c r="A872" s="19">
        <v>43663</v>
      </c>
      <c r="B872" s="20">
        <v>18</v>
      </c>
      <c r="C872" s="17">
        <v>39.025300000000001</v>
      </c>
      <c r="D872" s="28">
        <f>VLOOKUP(A872,'[1]Gas Price'!$B$2:$C$216,2,FALSE)</f>
        <v>2.6850000000000001</v>
      </c>
      <c r="E872" s="12">
        <f t="shared" si="40"/>
        <v>14.534562383612663</v>
      </c>
      <c r="G872" s="19">
        <v>43663</v>
      </c>
      <c r="H872" s="20">
        <v>18</v>
      </c>
      <c r="I872" s="12">
        <f t="shared" si="41"/>
        <v>14.534562383612663</v>
      </c>
      <c r="K872" s="18"/>
      <c r="L872" s="18"/>
      <c r="M872" s="19">
        <v>43663</v>
      </c>
      <c r="N872" s="11" t="str">
        <f t="shared" si="42"/>
        <v/>
      </c>
    </row>
    <row r="873" spans="1:14" x14ac:dyDescent="0.35">
      <c r="A873" s="19">
        <v>43663</v>
      </c>
      <c r="B873" s="20">
        <v>19</v>
      </c>
      <c r="C873" s="17">
        <v>47.5687</v>
      </c>
      <c r="D873" s="28">
        <f>VLOOKUP(A873,'[1]Gas Price'!$B$2:$C$216,2,FALSE)</f>
        <v>2.6850000000000001</v>
      </c>
      <c r="E873" s="12">
        <f t="shared" si="40"/>
        <v>17.716461824953445</v>
      </c>
      <c r="G873" s="19">
        <v>43663</v>
      </c>
      <c r="H873" s="20">
        <v>19</v>
      </c>
      <c r="I873" s="12">
        <f t="shared" si="41"/>
        <v>17.716461824953445</v>
      </c>
      <c r="K873" s="18"/>
      <c r="L873" s="18"/>
      <c r="M873" s="19">
        <v>43663</v>
      </c>
      <c r="N873" s="11" t="str">
        <f t="shared" si="42"/>
        <v/>
      </c>
    </row>
    <row r="874" spans="1:14" x14ac:dyDescent="0.35">
      <c r="A874" s="19">
        <v>43663</v>
      </c>
      <c r="B874" s="20">
        <v>20</v>
      </c>
      <c r="C874" s="17">
        <v>70.957499999999996</v>
      </c>
      <c r="D874" s="28">
        <f>VLOOKUP(A874,'[1]Gas Price'!$B$2:$C$216,2,FALSE)</f>
        <v>2.6850000000000001</v>
      </c>
      <c r="E874" s="12">
        <f t="shared" si="40"/>
        <v>26.427374301675975</v>
      </c>
      <c r="G874" s="19">
        <v>43663</v>
      </c>
      <c r="H874" s="20">
        <v>20</v>
      </c>
      <c r="I874" s="12">
        <f t="shared" si="41"/>
        <v>26.427374301675975</v>
      </c>
      <c r="K874" s="18"/>
      <c r="L874" s="18"/>
      <c r="M874" s="19">
        <v>43663</v>
      </c>
      <c r="N874" s="11" t="str">
        <f t="shared" si="42"/>
        <v/>
      </c>
    </row>
    <row r="875" spans="1:14" x14ac:dyDescent="0.35">
      <c r="A875" s="19">
        <v>43663</v>
      </c>
      <c r="B875" s="20">
        <v>21</v>
      </c>
      <c r="C875" s="17">
        <v>51.0777</v>
      </c>
      <c r="D875" s="28">
        <f>VLOOKUP(A875,'[1]Gas Price'!$B$2:$C$216,2,FALSE)</f>
        <v>2.6850000000000001</v>
      </c>
      <c r="E875" s="12">
        <f t="shared" si="40"/>
        <v>19.023351955307263</v>
      </c>
      <c r="G875" s="19">
        <v>43663</v>
      </c>
      <c r="H875" s="20">
        <v>21</v>
      </c>
      <c r="I875" s="12">
        <f t="shared" si="41"/>
        <v>19.023351955307263</v>
      </c>
      <c r="K875" s="18"/>
      <c r="L875" s="18"/>
      <c r="M875" s="19">
        <v>43663</v>
      </c>
      <c r="N875" s="11" t="str">
        <f t="shared" si="42"/>
        <v/>
      </c>
    </row>
    <row r="876" spans="1:14" x14ac:dyDescent="0.35">
      <c r="A876" s="19">
        <v>43664</v>
      </c>
      <c r="B876" s="20">
        <v>13</v>
      </c>
      <c r="C876" s="17">
        <v>25.2408</v>
      </c>
      <c r="D876" s="28">
        <f>VLOOKUP(A876,'[1]Gas Price'!$B$2:$C$216,2,FALSE)</f>
        <v>2.5950000000000002</v>
      </c>
      <c r="E876" s="12">
        <f t="shared" si="40"/>
        <v>9.7267052023121376</v>
      </c>
      <c r="G876" s="19">
        <v>43664</v>
      </c>
      <c r="H876" s="20">
        <v>13</v>
      </c>
      <c r="I876" s="12">
        <f t="shared" si="41"/>
        <v>9.7267052023121376</v>
      </c>
      <c r="J876" s="18">
        <f>MAX(AVERAGE(I876:I877),AVERAGE(I877:I878),AVERAGE(I878:I879),AVERAGE(I879:I880),AVERAGE(I880:I881),AVERAGE(I881:I882),AVERAGE(I882:I883),AVERAGE(I883:I884))</f>
        <v>21.638901734104046</v>
      </c>
      <c r="K876" s="18">
        <f>MAX(AVERAGE(I876:I878),AVERAGE(I877:I879),AVERAGE(I878:I880),AVERAGE(I879:I881),AVERAGE(I880:I882),AVERAGE(I881:I883),AVERAGE(I882:I884))</f>
        <v>19.821091843288372</v>
      </c>
      <c r="L876" s="18">
        <f>MAX(AVERAGE(I876:I879),AVERAGE(I877:I880),AVERAGE(I878:I881),AVERAGE(I879:I882),AVERAGE(I880:I883),AVERAGE(I881:I884))</f>
        <v>18.34984585741811</v>
      </c>
      <c r="M876" s="19">
        <v>43664</v>
      </c>
      <c r="N876" s="11" t="str">
        <f t="shared" si="42"/>
        <v/>
      </c>
    </row>
    <row r="877" spans="1:14" x14ac:dyDescent="0.35">
      <c r="A877" s="19">
        <v>43664</v>
      </c>
      <c r="B877" s="20">
        <v>14</v>
      </c>
      <c r="C877" s="17">
        <v>30.481100000000001</v>
      </c>
      <c r="D877" s="28">
        <f>VLOOKUP(A877,'[1]Gas Price'!$B$2:$C$216,2,FALSE)</f>
        <v>2.5950000000000002</v>
      </c>
      <c r="E877" s="12">
        <f t="shared" si="40"/>
        <v>11.746088631984586</v>
      </c>
      <c r="G877" s="19">
        <v>43664</v>
      </c>
      <c r="H877" s="20">
        <v>14</v>
      </c>
      <c r="I877" s="12">
        <f t="shared" si="41"/>
        <v>11.746088631984586</v>
      </c>
      <c r="K877" s="18"/>
      <c r="L877" s="18"/>
      <c r="M877" s="19">
        <v>43664</v>
      </c>
      <c r="N877" s="11" t="str">
        <f t="shared" si="42"/>
        <v/>
      </c>
    </row>
    <row r="878" spans="1:14" x14ac:dyDescent="0.35">
      <c r="A878" s="19">
        <v>43664</v>
      </c>
      <c r="B878" s="20">
        <v>15</v>
      </c>
      <c r="C878" s="17">
        <v>28.971</v>
      </c>
      <c r="D878" s="28">
        <f>VLOOKUP(A878,'[1]Gas Price'!$B$2:$C$216,2,FALSE)</f>
        <v>2.5950000000000002</v>
      </c>
      <c r="E878" s="12">
        <f t="shared" si="40"/>
        <v>11.164161849710982</v>
      </c>
      <c r="G878" s="19">
        <v>43664</v>
      </c>
      <c r="H878" s="20">
        <v>15</v>
      </c>
      <c r="I878" s="12">
        <f t="shared" si="41"/>
        <v>11.164161849710982</v>
      </c>
      <c r="K878" s="18"/>
      <c r="L878" s="18"/>
      <c r="M878" s="19">
        <v>43664</v>
      </c>
      <c r="N878" s="11" t="str">
        <f t="shared" si="42"/>
        <v/>
      </c>
    </row>
    <row r="879" spans="1:14" x14ac:dyDescent="0.35">
      <c r="A879" s="19">
        <v>43664</v>
      </c>
      <c r="B879" s="20">
        <v>16</v>
      </c>
      <c r="C879" s="17">
        <v>31.4421</v>
      </c>
      <c r="D879" s="28">
        <f>VLOOKUP(A879,'[1]Gas Price'!$B$2:$C$216,2,FALSE)</f>
        <v>2.5950000000000002</v>
      </c>
      <c r="E879" s="12">
        <f t="shared" si="40"/>
        <v>12.116416184971097</v>
      </c>
      <c r="G879" s="19">
        <v>43664</v>
      </c>
      <c r="H879" s="20">
        <v>16</v>
      </c>
      <c r="I879" s="12">
        <f t="shared" si="41"/>
        <v>12.116416184971097</v>
      </c>
      <c r="K879" s="18"/>
      <c r="L879" s="18"/>
      <c r="M879" s="19">
        <v>43664</v>
      </c>
      <c r="N879" s="11" t="str">
        <f t="shared" si="42"/>
        <v/>
      </c>
    </row>
    <row r="880" spans="1:14" x14ac:dyDescent="0.35">
      <c r="A880" s="19">
        <v>43664</v>
      </c>
      <c r="B880" s="20">
        <v>17</v>
      </c>
      <c r="C880" s="17">
        <v>33.343499999999999</v>
      </c>
      <c r="D880" s="28">
        <f>VLOOKUP(A880,'[1]Gas Price'!$B$2:$C$216,2,FALSE)</f>
        <v>2.5950000000000002</v>
      </c>
      <c r="E880" s="12">
        <f t="shared" si="40"/>
        <v>12.849132947976877</v>
      </c>
      <c r="G880" s="19">
        <v>43664</v>
      </c>
      <c r="H880" s="20">
        <v>17</v>
      </c>
      <c r="I880" s="12">
        <f t="shared" si="41"/>
        <v>12.849132947976877</v>
      </c>
      <c r="K880" s="18"/>
      <c r="L880" s="18"/>
      <c r="M880" s="19">
        <v>43664</v>
      </c>
      <c r="N880" s="11" t="str">
        <f t="shared" si="42"/>
        <v/>
      </c>
    </row>
    <row r="881" spans="1:14" x14ac:dyDescent="0.35">
      <c r="A881" s="19">
        <v>43664</v>
      </c>
      <c r="B881" s="20">
        <v>18</v>
      </c>
      <c r="C881" s="17">
        <v>36.164200000000001</v>
      </c>
      <c r="D881" s="28">
        <f>VLOOKUP(A881,'[1]Gas Price'!$B$2:$C$216,2,FALSE)</f>
        <v>2.5950000000000002</v>
      </c>
      <c r="E881" s="12">
        <f t="shared" si="40"/>
        <v>13.936107899807322</v>
      </c>
      <c r="G881" s="19">
        <v>43664</v>
      </c>
      <c r="H881" s="20">
        <v>18</v>
      </c>
      <c r="I881" s="12">
        <f t="shared" si="41"/>
        <v>13.936107899807322</v>
      </c>
      <c r="K881" s="18"/>
      <c r="L881" s="18"/>
      <c r="M881" s="19">
        <v>43664</v>
      </c>
      <c r="N881" s="11" t="str">
        <f t="shared" si="42"/>
        <v/>
      </c>
    </row>
    <row r="882" spans="1:14" x14ac:dyDescent="0.35">
      <c r="A882" s="19">
        <v>43664</v>
      </c>
      <c r="B882" s="20">
        <v>19</v>
      </c>
      <c r="C882" s="17">
        <v>42.001300000000001</v>
      </c>
      <c r="D882" s="28">
        <f>VLOOKUP(A882,'[1]Gas Price'!$B$2:$C$216,2,FALSE)</f>
        <v>2.5950000000000002</v>
      </c>
      <c r="E882" s="12">
        <f t="shared" si="40"/>
        <v>16.18547206165703</v>
      </c>
      <c r="G882" s="19">
        <v>43664</v>
      </c>
      <c r="H882" s="20">
        <v>19</v>
      </c>
      <c r="I882" s="12">
        <f t="shared" si="41"/>
        <v>16.18547206165703</v>
      </c>
      <c r="K882" s="18"/>
      <c r="L882" s="18"/>
      <c r="M882" s="19">
        <v>43664</v>
      </c>
      <c r="N882" s="11" t="str">
        <f t="shared" si="42"/>
        <v/>
      </c>
    </row>
    <row r="883" spans="1:14" x14ac:dyDescent="0.35">
      <c r="A883" s="19">
        <v>43664</v>
      </c>
      <c r="B883" s="20">
        <v>20</v>
      </c>
      <c r="C883" s="17">
        <v>64.781700000000001</v>
      </c>
      <c r="D883" s="28">
        <f>VLOOKUP(A883,'[1]Gas Price'!$B$2:$C$216,2,FALSE)</f>
        <v>2.5950000000000002</v>
      </c>
      <c r="E883" s="12">
        <f t="shared" si="40"/>
        <v>24.964046242774565</v>
      </c>
      <c r="G883" s="19">
        <v>43664</v>
      </c>
      <c r="H883" s="20">
        <v>20</v>
      </c>
      <c r="I883" s="12">
        <f t="shared" si="41"/>
        <v>24.964046242774565</v>
      </c>
      <c r="K883" s="18"/>
      <c r="L883" s="18"/>
      <c r="M883" s="19">
        <v>43664</v>
      </c>
      <c r="N883" s="11" t="str">
        <f t="shared" si="42"/>
        <v/>
      </c>
    </row>
    <row r="884" spans="1:14" x14ac:dyDescent="0.35">
      <c r="A884" s="19">
        <v>43664</v>
      </c>
      <c r="B884" s="20">
        <v>21</v>
      </c>
      <c r="C884" s="17">
        <v>47.5242</v>
      </c>
      <c r="D884" s="28">
        <f>VLOOKUP(A884,'[1]Gas Price'!$B$2:$C$216,2,FALSE)</f>
        <v>2.5950000000000002</v>
      </c>
      <c r="E884" s="12">
        <f t="shared" si="40"/>
        <v>18.313757225433523</v>
      </c>
      <c r="G884" s="19">
        <v>43664</v>
      </c>
      <c r="H884" s="20">
        <v>21</v>
      </c>
      <c r="I884" s="12">
        <f t="shared" si="41"/>
        <v>18.313757225433523</v>
      </c>
      <c r="K884" s="18"/>
      <c r="L884" s="18"/>
      <c r="M884" s="19">
        <v>43664</v>
      </c>
      <c r="N884" s="11" t="str">
        <f t="shared" si="42"/>
        <v/>
      </c>
    </row>
    <row r="885" spans="1:14" x14ac:dyDescent="0.35">
      <c r="A885" s="19">
        <v>43665</v>
      </c>
      <c r="B885" s="20">
        <v>13</v>
      </c>
      <c r="C885" s="17">
        <v>28.4345</v>
      </c>
      <c r="D885" s="28">
        <f>VLOOKUP(A885,'[1]Gas Price'!$B$2:$C$216,2,FALSE)</f>
        <v>2.1800000000000002</v>
      </c>
      <c r="E885" s="12">
        <f t="shared" si="40"/>
        <v>13.043348623853211</v>
      </c>
      <c r="G885" s="19">
        <v>43665</v>
      </c>
      <c r="H885" s="20">
        <v>13</v>
      </c>
      <c r="I885" s="12">
        <f t="shared" si="41"/>
        <v>13.043348623853211</v>
      </c>
      <c r="J885" s="18">
        <f>MAX(AVERAGE(I885:I886),AVERAGE(I886:I887),AVERAGE(I887:I888),AVERAGE(I888:I889),AVERAGE(I889:I890),AVERAGE(I890:I891),AVERAGE(I891:I892),AVERAGE(I892:I893))</f>
        <v>24.202545871559632</v>
      </c>
      <c r="K885" s="18">
        <f>MAX(AVERAGE(I885:I887),AVERAGE(I886:I888),AVERAGE(I887:I889),AVERAGE(I888:I890),AVERAGE(I889:I891),AVERAGE(I890:I892),AVERAGE(I891:I893))</f>
        <v>22.57651376146789</v>
      </c>
      <c r="L885" s="18">
        <f>MAX(AVERAGE(I885:I888),AVERAGE(I886:I889),AVERAGE(I887:I890),AVERAGE(I888:I891),AVERAGE(I889:I892),AVERAGE(I890:I893))</f>
        <v>21.128761467889909</v>
      </c>
      <c r="M885" s="19">
        <v>43665</v>
      </c>
      <c r="N885" s="11" t="str">
        <f t="shared" si="42"/>
        <v/>
      </c>
    </row>
    <row r="886" spans="1:14" x14ac:dyDescent="0.35">
      <c r="A886" s="19">
        <v>43665</v>
      </c>
      <c r="B886" s="20">
        <v>14</v>
      </c>
      <c r="C886" s="17">
        <v>30.6724</v>
      </c>
      <c r="D886" s="28">
        <f>VLOOKUP(A886,'[1]Gas Price'!$B$2:$C$216,2,FALSE)</f>
        <v>2.1800000000000002</v>
      </c>
      <c r="E886" s="12">
        <f t="shared" si="40"/>
        <v>14.069908256880733</v>
      </c>
      <c r="G886" s="19">
        <v>43665</v>
      </c>
      <c r="H886" s="20">
        <v>14</v>
      </c>
      <c r="I886" s="12">
        <f t="shared" si="41"/>
        <v>14.069908256880733</v>
      </c>
      <c r="K886" s="18"/>
      <c r="L886" s="18"/>
      <c r="M886" s="19">
        <v>43665</v>
      </c>
      <c r="N886" s="11" t="str">
        <f t="shared" si="42"/>
        <v/>
      </c>
    </row>
    <row r="887" spans="1:14" x14ac:dyDescent="0.35">
      <c r="A887" s="19">
        <v>43665</v>
      </c>
      <c r="B887" s="20">
        <v>15</v>
      </c>
      <c r="C887" s="17">
        <v>31.125499999999999</v>
      </c>
      <c r="D887" s="28">
        <f>VLOOKUP(A887,'[1]Gas Price'!$B$2:$C$216,2,FALSE)</f>
        <v>2.1800000000000002</v>
      </c>
      <c r="E887" s="12">
        <f t="shared" si="40"/>
        <v>14.277752293577979</v>
      </c>
      <c r="G887" s="19">
        <v>43665</v>
      </c>
      <c r="H887" s="20">
        <v>15</v>
      </c>
      <c r="I887" s="12">
        <f t="shared" si="41"/>
        <v>14.277752293577979</v>
      </c>
      <c r="K887" s="18"/>
      <c r="L887" s="18"/>
      <c r="M887" s="19">
        <v>43665</v>
      </c>
      <c r="N887" s="11" t="str">
        <f t="shared" si="42"/>
        <v/>
      </c>
    </row>
    <row r="888" spans="1:14" x14ac:dyDescent="0.35">
      <c r="A888" s="19">
        <v>43665</v>
      </c>
      <c r="B888" s="20">
        <v>16</v>
      </c>
      <c r="C888" s="17">
        <v>31.9</v>
      </c>
      <c r="D888" s="28">
        <f>VLOOKUP(A888,'[1]Gas Price'!$B$2:$C$216,2,FALSE)</f>
        <v>2.1800000000000002</v>
      </c>
      <c r="E888" s="12">
        <f t="shared" si="40"/>
        <v>14.633027522935778</v>
      </c>
      <c r="G888" s="19">
        <v>43665</v>
      </c>
      <c r="H888" s="20">
        <v>16</v>
      </c>
      <c r="I888" s="12">
        <f t="shared" si="41"/>
        <v>14.633027522935778</v>
      </c>
      <c r="K888" s="18"/>
      <c r="L888" s="18"/>
      <c r="M888" s="19">
        <v>43665</v>
      </c>
      <c r="N888" s="11" t="str">
        <f t="shared" si="42"/>
        <v/>
      </c>
    </row>
    <row r="889" spans="1:14" x14ac:dyDescent="0.35">
      <c r="A889" s="19">
        <v>43665</v>
      </c>
      <c r="B889" s="20">
        <v>17</v>
      </c>
      <c r="C889" s="17">
        <v>31.912700000000001</v>
      </c>
      <c r="D889" s="28">
        <f>VLOOKUP(A889,'[1]Gas Price'!$B$2:$C$216,2,FALSE)</f>
        <v>2.1800000000000002</v>
      </c>
      <c r="E889" s="12">
        <f t="shared" si="40"/>
        <v>14.638853211009174</v>
      </c>
      <c r="G889" s="19">
        <v>43665</v>
      </c>
      <c r="H889" s="20">
        <v>17</v>
      </c>
      <c r="I889" s="12">
        <f t="shared" si="41"/>
        <v>14.638853211009174</v>
      </c>
      <c r="K889" s="18"/>
      <c r="L889" s="18"/>
      <c r="M889" s="19">
        <v>43665</v>
      </c>
      <c r="N889" s="11" t="str">
        <f t="shared" si="42"/>
        <v/>
      </c>
    </row>
    <row r="890" spans="1:14" x14ac:dyDescent="0.35">
      <c r="A890" s="19">
        <v>43665</v>
      </c>
      <c r="B890" s="20">
        <v>18</v>
      </c>
      <c r="C890" s="17">
        <v>36.592399999999998</v>
      </c>
      <c r="D890" s="28">
        <f>VLOOKUP(A890,'[1]Gas Price'!$B$2:$C$216,2,FALSE)</f>
        <v>2.1800000000000002</v>
      </c>
      <c r="E890" s="12">
        <f t="shared" si="40"/>
        <v>16.785504587155962</v>
      </c>
      <c r="G890" s="19">
        <v>43665</v>
      </c>
      <c r="H890" s="20">
        <v>18</v>
      </c>
      <c r="I890" s="12">
        <f t="shared" si="41"/>
        <v>16.785504587155962</v>
      </c>
      <c r="K890" s="18"/>
      <c r="L890" s="18"/>
      <c r="M890" s="19">
        <v>43665</v>
      </c>
      <c r="N890" s="11" t="str">
        <f t="shared" si="42"/>
        <v/>
      </c>
    </row>
    <row r="891" spans="1:14" x14ac:dyDescent="0.35">
      <c r="A891" s="19">
        <v>43665</v>
      </c>
      <c r="B891" s="20">
        <v>19</v>
      </c>
      <c r="C891" s="17">
        <v>42.127299999999998</v>
      </c>
      <c r="D891" s="28">
        <f>VLOOKUP(A891,'[1]Gas Price'!$B$2:$C$216,2,FALSE)</f>
        <v>2.1800000000000002</v>
      </c>
      <c r="E891" s="12">
        <f t="shared" si="40"/>
        <v>19.324449541284402</v>
      </c>
      <c r="G891" s="19">
        <v>43665</v>
      </c>
      <c r="H891" s="20">
        <v>19</v>
      </c>
      <c r="I891" s="12">
        <f t="shared" si="41"/>
        <v>19.324449541284402</v>
      </c>
      <c r="K891" s="18"/>
      <c r="L891" s="18"/>
      <c r="M891" s="19">
        <v>43665</v>
      </c>
      <c r="N891" s="11" t="str">
        <f t="shared" si="42"/>
        <v/>
      </c>
    </row>
    <row r="892" spans="1:14" x14ac:dyDescent="0.35">
      <c r="A892" s="19">
        <v>43665</v>
      </c>
      <c r="B892" s="20">
        <v>20</v>
      </c>
      <c r="C892" s="17">
        <v>59.105200000000004</v>
      </c>
      <c r="D892" s="28">
        <f>VLOOKUP(A892,'[1]Gas Price'!$B$2:$C$216,2,FALSE)</f>
        <v>2.1800000000000002</v>
      </c>
      <c r="E892" s="12">
        <f t="shared" si="40"/>
        <v>27.112477064220183</v>
      </c>
      <c r="G892" s="19">
        <v>43665</v>
      </c>
      <c r="H892" s="20">
        <v>20</v>
      </c>
      <c r="I892" s="12">
        <f t="shared" si="41"/>
        <v>27.112477064220183</v>
      </c>
      <c r="K892" s="18"/>
      <c r="L892" s="18"/>
      <c r="M892" s="19">
        <v>43665</v>
      </c>
      <c r="N892" s="11" t="str">
        <f t="shared" si="42"/>
        <v/>
      </c>
    </row>
    <row r="893" spans="1:14" x14ac:dyDescent="0.35">
      <c r="A893" s="19">
        <v>43665</v>
      </c>
      <c r="B893" s="20">
        <v>21</v>
      </c>
      <c r="C893" s="17">
        <v>46.417900000000003</v>
      </c>
      <c r="D893" s="28">
        <f>VLOOKUP(A893,'[1]Gas Price'!$B$2:$C$216,2,FALSE)</f>
        <v>2.1800000000000002</v>
      </c>
      <c r="E893" s="12">
        <f t="shared" si="40"/>
        <v>21.292614678899081</v>
      </c>
      <c r="G893" s="19">
        <v>43665</v>
      </c>
      <c r="H893" s="20">
        <v>21</v>
      </c>
      <c r="I893" s="12">
        <f t="shared" si="41"/>
        <v>21.292614678899081</v>
      </c>
      <c r="K893" s="18"/>
      <c r="L893" s="18"/>
      <c r="M893" s="19">
        <v>43665</v>
      </c>
      <c r="N893" s="11" t="str">
        <f t="shared" si="42"/>
        <v/>
      </c>
    </row>
    <row r="894" spans="1:14" x14ac:dyDescent="0.35">
      <c r="A894" s="19">
        <v>43666</v>
      </c>
      <c r="B894" s="20">
        <v>13</v>
      </c>
      <c r="C894" s="17">
        <v>21.148499999999999</v>
      </c>
      <c r="D894" s="28">
        <f>VLOOKUP(A894,'[1]Gas Price'!$B$2:$C$216,2,FALSE)</f>
        <v>2.1800000000000002</v>
      </c>
      <c r="E894" s="12">
        <f t="shared" si="40"/>
        <v>9.7011467889908243</v>
      </c>
      <c r="G894" s="19">
        <v>43666</v>
      </c>
      <c r="H894" s="20">
        <v>13</v>
      </c>
      <c r="I894" s="12">
        <f t="shared" si="41"/>
        <v>9.7011467889908243</v>
      </c>
      <c r="J894" s="18">
        <f>MAX(AVERAGE(I894:I895),AVERAGE(I895:I896),AVERAGE(I896:I897),AVERAGE(I897:I898),AVERAGE(I898:I899),AVERAGE(I899:I900),AVERAGE(I900:I901),AVERAGE(I901:I902))</f>
        <v>21.765137614678899</v>
      </c>
      <c r="K894" s="18">
        <f>MAX(AVERAGE(I894:I896),AVERAGE(I895:I897),AVERAGE(I896:I898),AVERAGE(I897:I899),AVERAGE(I898:I900),AVERAGE(I899:I901),AVERAGE(I900:I902))</f>
        <v>20.53536697247706</v>
      </c>
      <c r="L894" s="18">
        <f>MAX(AVERAGE(I894:I897),AVERAGE(I895:I898),AVERAGE(I896:I899),AVERAGE(I897:I900),AVERAGE(I898:I901),AVERAGE(I899:I902))</f>
        <v>19.09440366972477</v>
      </c>
      <c r="M894" s="19">
        <v>43666</v>
      </c>
      <c r="N894" s="11" t="str">
        <f t="shared" si="42"/>
        <v/>
      </c>
    </row>
    <row r="895" spans="1:14" x14ac:dyDescent="0.35">
      <c r="A895" s="19">
        <v>43666</v>
      </c>
      <c r="B895" s="20">
        <v>14</v>
      </c>
      <c r="C895" s="17">
        <v>23.6754</v>
      </c>
      <c r="D895" s="28">
        <f>VLOOKUP(A895,'[1]Gas Price'!$B$2:$C$216,2,FALSE)</f>
        <v>2.1800000000000002</v>
      </c>
      <c r="E895" s="12">
        <f t="shared" si="40"/>
        <v>10.860275229357796</v>
      </c>
      <c r="G895" s="19">
        <v>43666</v>
      </c>
      <c r="H895" s="20">
        <v>14</v>
      </c>
      <c r="I895" s="12">
        <f t="shared" si="41"/>
        <v>10.860275229357796</v>
      </c>
      <c r="K895" s="18"/>
      <c r="L895" s="18"/>
      <c r="M895" s="19">
        <v>43666</v>
      </c>
      <c r="N895" s="11" t="str">
        <f t="shared" si="42"/>
        <v/>
      </c>
    </row>
    <row r="896" spans="1:14" x14ac:dyDescent="0.35">
      <c r="A896" s="19">
        <v>43666</v>
      </c>
      <c r="B896" s="20">
        <v>15</v>
      </c>
      <c r="C896" s="17">
        <v>25.482500000000002</v>
      </c>
      <c r="D896" s="28">
        <f>VLOOKUP(A896,'[1]Gas Price'!$B$2:$C$216,2,FALSE)</f>
        <v>2.1800000000000002</v>
      </c>
      <c r="E896" s="12">
        <f t="shared" si="40"/>
        <v>11.689220183486238</v>
      </c>
      <c r="G896" s="19">
        <v>43666</v>
      </c>
      <c r="H896" s="20">
        <v>15</v>
      </c>
      <c r="I896" s="12">
        <f t="shared" si="41"/>
        <v>11.689220183486238</v>
      </c>
      <c r="K896" s="18"/>
      <c r="L896" s="18"/>
      <c r="M896" s="19">
        <v>43666</v>
      </c>
      <c r="N896" s="11" t="str">
        <f t="shared" si="42"/>
        <v/>
      </c>
    </row>
    <row r="897" spans="1:14" x14ac:dyDescent="0.35">
      <c r="A897" s="19">
        <v>43666</v>
      </c>
      <c r="B897" s="20">
        <v>16</v>
      </c>
      <c r="C897" s="17">
        <v>28.803799999999999</v>
      </c>
      <c r="D897" s="28">
        <f>VLOOKUP(A897,'[1]Gas Price'!$B$2:$C$216,2,FALSE)</f>
        <v>2.1800000000000002</v>
      </c>
      <c r="E897" s="12">
        <f t="shared" si="40"/>
        <v>13.21275229357798</v>
      </c>
      <c r="G897" s="19">
        <v>43666</v>
      </c>
      <c r="H897" s="20">
        <v>16</v>
      </c>
      <c r="I897" s="12">
        <f t="shared" si="41"/>
        <v>13.21275229357798</v>
      </c>
      <c r="K897" s="18"/>
      <c r="L897" s="18"/>
      <c r="M897" s="19">
        <v>43666</v>
      </c>
      <c r="N897" s="11" t="str">
        <f t="shared" si="42"/>
        <v/>
      </c>
    </row>
    <row r="898" spans="1:14" x14ac:dyDescent="0.35">
      <c r="A898" s="19">
        <v>43666</v>
      </c>
      <c r="B898" s="20">
        <v>17</v>
      </c>
      <c r="C898" s="17">
        <v>29.792999999999999</v>
      </c>
      <c r="D898" s="28">
        <f>VLOOKUP(A898,'[1]Gas Price'!$B$2:$C$216,2,FALSE)</f>
        <v>2.1800000000000002</v>
      </c>
      <c r="E898" s="12">
        <f t="shared" si="40"/>
        <v>13.666513761467888</v>
      </c>
      <c r="G898" s="19">
        <v>43666</v>
      </c>
      <c r="H898" s="20">
        <v>17</v>
      </c>
      <c r="I898" s="12">
        <f t="shared" si="41"/>
        <v>13.666513761467888</v>
      </c>
      <c r="K898" s="18"/>
      <c r="L898" s="18"/>
      <c r="M898" s="19">
        <v>43666</v>
      </c>
      <c r="N898" s="11" t="str">
        <f t="shared" si="42"/>
        <v/>
      </c>
    </row>
    <row r="899" spans="1:14" x14ac:dyDescent="0.35">
      <c r="A899" s="19">
        <v>43666</v>
      </c>
      <c r="B899" s="20">
        <v>18</v>
      </c>
      <c r="C899" s="17">
        <v>32.201900000000002</v>
      </c>
      <c r="D899" s="28">
        <f>VLOOKUP(A899,'[1]Gas Price'!$B$2:$C$216,2,FALSE)</f>
        <v>2.1800000000000002</v>
      </c>
      <c r="E899" s="12">
        <f t="shared" ref="E899:E962" si="43">C899/D899</f>
        <v>14.77151376146789</v>
      </c>
      <c r="G899" s="19">
        <v>43666</v>
      </c>
      <c r="H899" s="20">
        <v>18</v>
      </c>
      <c r="I899" s="12">
        <f t="shared" ref="I899:I962" si="44">E899</f>
        <v>14.77151376146789</v>
      </c>
      <c r="K899" s="18"/>
      <c r="L899" s="18"/>
      <c r="M899" s="19">
        <v>43666</v>
      </c>
      <c r="N899" s="11" t="str">
        <f t="shared" si="42"/>
        <v/>
      </c>
    </row>
    <row r="900" spans="1:14" x14ac:dyDescent="0.35">
      <c r="A900" s="19">
        <v>43666</v>
      </c>
      <c r="B900" s="20">
        <v>19</v>
      </c>
      <c r="C900" s="17">
        <v>39.405299999999997</v>
      </c>
      <c r="D900" s="28">
        <f>VLOOKUP(A900,'[1]Gas Price'!$B$2:$C$216,2,FALSE)</f>
        <v>2.1800000000000002</v>
      </c>
      <c r="E900" s="12">
        <f t="shared" si="43"/>
        <v>18.07582568807339</v>
      </c>
      <c r="G900" s="19">
        <v>43666</v>
      </c>
      <c r="H900" s="20">
        <v>19</v>
      </c>
      <c r="I900" s="12">
        <f t="shared" si="44"/>
        <v>18.07582568807339</v>
      </c>
      <c r="K900" s="18"/>
      <c r="L900" s="18"/>
      <c r="M900" s="19">
        <v>43666</v>
      </c>
      <c r="N900" s="11" t="str">
        <f t="shared" si="42"/>
        <v/>
      </c>
    </row>
    <row r="901" spans="1:14" x14ac:dyDescent="0.35">
      <c r="A901" s="19">
        <v>43666</v>
      </c>
      <c r="B901" s="20">
        <v>20</v>
      </c>
      <c r="C901" s="17">
        <v>50.604900000000001</v>
      </c>
      <c r="D901" s="28">
        <f>VLOOKUP(A901,'[1]Gas Price'!$B$2:$C$216,2,FALSE)</f>
        <v>2.1800000000000002</v>
      </c>
      <c r="E901" s="12">
        <f t="shared" si="43"/>
        <v>23.213256880733944</v>
      </c>
      <c r="G901" s="19">
        <v>43666</v>
      </c>
      <c r="H901" s="20">
        <v>20</v>
      </c>
      <c r="I901" s="12">
        <f t="shared" si="44"/>
        <v>23.213256880733944</v>
      </c>
      <c r="K901" s="18"/>
      <c r="L901" s="18"/>
      <c r="M901" s="19">
        <v>43666</v>
      </c>
      <c r="N901" s="11" t="str">
        <f t="shared" si="42"/>
        <v/>
      </c>
    </row>
    <row r="902" spans="1:14" x14ac:dyDescent="0.35">
      <c r="A902" s="19">
        <v>43666</v>
      </c>
      <c r="B902" s="20">
        <v>21</v>
      </c>
      <c r="C902" s="17">
        <v>44.2911</v>
      </c>
      <c r="D902" s="28">
        <f>VLOOKUP(A902,'[1]Gas Price'!$B$2:$C$216,2,FALSE)</f>
        <v>2.1800000000000002</v>
      </c>
      <c r="E902" s="12">
        <f t="shared" si="43"/>
        <v>20.317018348623851</v>
      </c>
      <c r="G902" s="19">
        <v>43666</v>
      </c>
      <c r="H902" s="20">
        <v>21</v>
      </c>
      <c r="I902" s="12">
        <f t="shared" si="44"/>
        <v>20.317018348623851</v>
      </c>
      <c r="K902" s="18"/>
      <c r="L902" s="18"/>
      <c r="M902" s="19">
        <v>43666</v>
      </c>
      <c r="N902" s="11" t="str">
        <f t="shared" si="42"/>
        <v/>
      </c>
    </row>
    <row r="903" spans="1:14" x14ac:dyDescent="0.35">
      <c r="A903" s="19">
        <v>43667</v>
      </c>
      <c r="B903" s="20">
        <v>13</v>
      </c>
      <c r="C903" s="17">
        <v>24.805800000000001</v>
      </c>
      <c r="D903" s="28">
        <f>VLOOKUP(A903,'[1]Gas Price'!$B$2:$C$216,2,FALSE)</f>
        <v>2.1800000000000002</v>
      </c>
      <c r="E903" s="12">
        <f t="shared" si="43"/>
        <v>11.378807339449541</v>
      </c>
      <c r="G903" s="19">
        <v>43667</v>
      </c>
      <c r="H903" s="20">
        <v>13</v>
      </c>
      <c r="I903" s="12">
        <f t="shared" si="44"/>
        <v>11.378807339449541</v>
      </c>
      <c r="J903" s="18">
        <f>MAX(AVERAGE(I903:I904),AVERAGE(I904:I905),AVERAGE(I905:I906),AVERAGE(I906:I907),AVERAGE(I907:I908),AVERAGE(I908:I909),AVERAGE(I909:I910),AVERAGE(I910:I911))</f>
        <v>24.554793577981648</v>
      </c>
      <c r="K903" s="18">
        <f>MAX(AVERAGE(I903:I905),AVERAGE(I904:I906),AVERAGE(I905:I907),AVERAGE(I906:I908),AVERAGE(I907:I909),AVERAGE(I908:I910),AVERAGE(I909:I911))</f>
        <v>23.447920489296635</v>
      </c>
      <c r="L903" s="18">
        <f>MAX(AVERAGE(I903:I906),AVERAGE(I904:I907),AVERAGE(I905:I908),AVERAGE(I906:I909),AVERAGE(I907:I910),AVERAGE(I908:I911))</f>
        <v>22.243038990825688</v>
      </c>
      <c r="M903" s="19">
        <v>43667</v>
      </c>
      <c r="N903" s="11" t="str">
        <f t="shared" si="42"/>
        <v/>
      </c>
    </row>
    <row r="904" spans="1:14" x14ac:dyDescent="0.35">
      <c r="A904" s="19">
        <v>43667</v>
      </c>
      <c r="B904" s="20">
        <v>14</v>
      </c>
      <c r="C904" s="17">
        <v>27.023299999999999</v>
      </c>
      <c r="D904" s="28">
        <f>VLOOKUP(A904,'[1]Gas Price'!$B$2:$C$216,2,FALSE)</f>
        <v>2.1800000000000002</v>
      </c>
      <c r="E904" s="12">
        <f t="shared" si="43"/>
        <v>12.396009174311926</v>
      </c>
      <c r="G904" s="19">
        <v>43667</v>
      </c>
      <c r="H904" s="20">
        <v>14</v>
      </c>
      <c r="I904" s="12">
        <f t="shared" si="44"/>
        <v>12.396009174311926</v>
      </c>
      <c r="K904" s="18"/>
      <c r="L904" s="18"/>
      <c r="M904" s="19">
        <v>43667</v>
      </c>
      <c r="N904" s="11" t="str">
        <f t="shared" si="42"/>
        <v/>
      </c>
    </row>
    <row r="905" spans="1:14" x14ac:dyDescent="0.35">
      <c r="A905" s="19">
        <v>43667</v>
      </c>
      <c r="B905" s="20">
        <v>15</v>
      </c>
      <c r="C905" s="17">
        <v>29.872</v>
      </c>
      <c r="D905" s="28">
        <f>VLOOKUP(A905,'[1]Gas Price'!$B$2:$C$216,2,FALSE)</f>
        <v>2.1800000000000002</v>
      </c>
      <c r="E905" s="12">
        <f t="shared" si="43"/>
        <v>13.70275229357798</v>
      </c>
      <c r="G905" s="19">
        <v>43667</v>
      </c>
      <c r="H905" s="20">
        <v>15</v>
      </c>
      <c r="I905" s="12">
        <f t="shared" si="44"/>
        <v>13.70275229357798</v>
      </c>
      <c r="K905" s="18"/>
      <c r="L905" s="18"/>
      <c r="M905" s="19">
        <v>43667</v>
      </c>
      <c r="N905" s="11" t="str">
        <f t="shared" si="42"/>
        <v/>
      </c>
    </row>
    <row r="906" spans="1:14" x14ac:dyDescent="0.35">
      <c r="A906" s="19">
        <v>43667</v>
      </c>
      <c r="B906" s="20">
        <v>16</v>
      </c>
      <c r="C906" s="17">
        <v>33.073399999999999</v>
      </c>
      <c r="D906" s="28">
        <f>VLOOKUP(A906,'[1]Gas Price'!$B$2:$C$216,2,FALSE)</f>
        <v>2.1800000000000002</v>
      </c>
      <c r="E906" s="12">
        <f t="shared" si="43"/>
        <v>15.171284403669723</v>
      </c>
      <c r="G906" s="19">
        <v>43667</v>
      </c>
      <c r="H906" s="20">
        <v>16</v>
      </c>
      <c r="I906" s="12">
        <f t="shared" si="44"/>
        <v>15.171284403669723</v>
      </c>
      <c r="K906" s="18"/>
      <c r="L906" s="18"/>
      <c r="M906" s="19">
        <v>43667</v>
      </c>
      <c r="N906" s="11" t="str">
        <f t="shared" si="42"/>
        <v/>
      </c>
    </row>
    <row r="907" spans="1:14" x14ac:dyDescent="0.35">
      <c r="A907" s="19">
        <v>43667</v>
      </c>
      <c r="B907" s="20">
        <v>17</v>
      </c>
      <c r="C907" s="17">
        <v>34.355800000000002</v>
      </c>
      <c r="D907" s="28">
        <f>VLOOKUP(A907,'[1]Gas Price'!$B$2:$C$216,2,FALSE)</f>
        <v>2.1800000000000002</v>
      </c>
      <c r="E907" s="12">
        <f t="shared" si="43"/>
        <v>15.759541284403669</v>
      </c>
      <c r="G907" s="19">
        <v>43667</v>
      </c>
      <c r="H907" s="20">
        <v>17</v>
      </c>
      <c r="I907" s="12">
        <f t="shared" si="44"/>
        <v>15.759541284403669</v>
      </c>
      <c r="K907" s="18"/>
      <c r="L907" s="18"/>
      <c r="M907" s="19">
        <v>43667</v>
      </c>
      <c r="N907" s="11" t="str">
        <f t="shared" si="42"/>
        <v/>
      </c>
    </row>
    <row r="908" spans="1:14" x14ac:dyDescent="0.35">
      <c r="A908" s="19">
        <v>43667</v>
      </c>
      <c r="B908" s="20">
        <v>18</v>
      </c>
      <c r="C908" s="17">
        <v>40.609900000000003</v>
      </c>
      <c r="D908" s="28">
        <f>VLOOKUP(A908,'[1]Gas Price'!$B$2:$C$216,2,FALSE)</f>
        <v>2.1800000000000002</v>
      </c>
      <c r="E908" s="12">
        <f t="shared" si="43"/>
        <v>18.628394495412845</v>
      </c>
      <c r="G908" s="19">
        <v>43667</v>
      </c>
      <c r="H908" s="20">
        <v>18</v>
      </c>
      <c r="I908" s="12">
        <f t="shared" si="44"/>
        <v>18.628394495412845</v>
      </c>
      <c r="K908" s="18"/>
      <c r="L908" s="18"/>
      <c r="M908" s="19">
        <v>43667</v>
      </c>
      <c r="N908" s="11" t="str">
        <f t="shared" si="42"/>
        <v/>
      </c>
    </row>
    <row r="909" spans="1:14" x14ac:dyDescent="0.35">
      <c r="A909" s="19">
        <v>43667</v>
      </c>
      <c r="B909" s="20">
        <v>19</v>
      </c>
      <c r="C909" s="17">
        <v>46.290500000000002</v>
      </c>
      <c r="D909" s="28">
        <f>VLOOKUP(A909,'[1]Gas Price'!$B$2:$C$216,2,FALSE)</f>
        <v>2.1800000000000002</v>
      </c>
      <c r="E909" s="12">
        <f t="shared" si="43"/>
        <v>21.234174311926605</v>
      </c>
      <c r="G909" s="19">
        <v>43667</v>
      </c>
      <c r="H909" s="20">
        <v>19</v>
      </c>
      <c r="I909" s="12">
        <f t="shared" si="44"/>
        <v>21.234174311926605</v>
      </c>
      <c r="K909" s="18"/>
      <c r="L909" s="18"/>
      <c r="M909" s="19">
        <v>43667</v>
      </c>
      <c r="N909" s="11" t="str">
        <f t="shared" si="42"/>
        <v/>
      </c>
    </row>
    <row r="910" spans="1:14" x14ac:dyDescent="0.35">
      <c r="A910" s="19">
        <v>43667</v>
      </c>
      <c r="B910" s="20">
        <v>20</v>
      </c>
      <c r="C910" s="17">
        <v>55.8523</v>
      </c>
      <c r="D910" s="28">
        <f>VLOOKUP(A910,'[1]Gas Price'!$B$2:$C$216,2,FALSE)</f>
        <v>2.1800000000000002</v>
      </c>
      <c r="E910" s="12">
        <f t="shared" si="43"/>
        <v>25.62032110091743</v>
      </c>
      <c r="G910" s="19">
        <v>43667</v>
      </c>
      <c r="H910" s="20">
        <v>20</v>
      </c>
      <c r="I910" s="12">
        <f t="shared" si="44"/>
        <v>25.62032110091743</v>
      </c>
      <c r="K910" s="18"/>
      <c r="L910" s="18"/>
      <c r="M910" s="19">
        <v>43667</v>
      </c>
      <c r="N910" s="11" t="str">
        <f t="shared" si="42"/>
        <v/>
      </c>
    </row>
    <row r="911" spans="1:14" x14ac:dyDescent="0.35">
      <c r="A911" s="19">
        <v>43667</v>
      </c>
      <c r="B911" s="20">
        <v>21</v>
      </c>
      <c r="C911" s="17">
        <v>51.206600000000002</v>
      </c>
      <c r="D911" s="28">
        <f>VLOOKUP(A911,'[1]Gas Price'!$B$2:$C$216,2,FALSE)</f>
        <v>2.1800000000000002</v>
      </c>
      <c r="E911" s="12">
        <f t="shared" si="43"/>
        <v>23.489266055045871</v>
      </c>
      <c r="G911" s="19">
        <v>43667</v>
      </c>
      <c r="H911" s="20">
        <v>21</v>
      </c>
      <c r="I911" s="12">
        <f t="shared" si="44"/>
        <v>23.489266055045871</v>
      </c>
      <c r="K911" s="18"/>
      <c r="L911" s="18"/>
      <c r="M911" s="19">
        <v>43667</v>
      </c>
      <c r="N911" s="11" t="str">
        <f t="shared" si="42"/>
        <v/>
      </c>
    </row>
    <row r="912" spans="1:14" x14ac:dyDescent="0.35">
      <c r="A912" s="19">
        <v>43668</v>
      </c>
      <c r="B912" s="20">
        <v>13</v>
      </c>
      <c r="C912" s="17">
        <v>38.130000000000003</v>
      </c>
      <c r="D912" s="28">
        <f>VLOOKUP(A912,'[1]Gas Price'!$B$2:$C$216,2,FALSE)</f>
        <v>3.7149999999999999</v>
      </c>
      <c r="E912" s="12">
        <f t="shared" si="43"/>
        <v>10.263795423956932</v>
      </c>
      <c r="G912" s="19">
        <v>43668</v>
      </c>
      <c r="H912" s="20">
        <v>13</v>
      </c>
      <c r="I912" s="12">
        <f t="shared" si="44"/>
        <v>10.263795423956932</v>
      </c>
      <c r="J912" s="18">
        <f>MAX(AVERAGE(I912:I913),AVERAGE(I913:I914),AVERAGE(I914:I915),AVERAGE(I915:I916),AVERAGE(I916:I917),AVERAGE(I917:I918),AVERAGE(I918:I919),AVERAGE(I919:I920))</f>
        <v>21.438223418573351</v>
      </c>
      <c r="K912" s="18">
        <f>MAX(AVERAGE(I912:I914),AVERAGE(I913:I915),AVERAGE(I914:I916),AVERAGE(I915:I917),AVERAGE(I916:I918),AVERAGE(I917:I919),AVERAGE(I918:I920))</f>
        <v>19.615450874831762</v>
      </c>
      <c r="L912" s="18">
        <f>MAX(AVERAGE(I912:I915),AVERAGE(I913:I916),AVERAGE(I914:I917),AVERAGE(I915:I918),AVERAGE(I916:I919),AVERAGE(I917:I920))</f>
        <v>18.183728129205925</v>
      </c>
      <c r="M912" s="19">
        <v>43668</v>
      </c>
      <c r="N912" s="11" t="str">
        <f t="shared" si="42"/>
        <v/>
      </c>
    </row>
    <row r="913" spans="1:14" x14ac:dyDescent="0.35">
      <c r="A913" s="19">
        <v>43668</v>
      </c>
      <c r="B913" s="20">
        <v>14</v>
      </c>
      <c r="C913" s="17">
        <v>39.968299999999999</v>
      </c>
      <c r="D913" s="28">
        <f>VLOOKUP(A913,'[1]Gas Price'!$B$2:$C$216,2,FALSE)</f>
        <v>3.7149999999999999</v>
      </c>
      <c r="E913" s="12">
        <f t="shared" si="43"/>
        <v>10.758627187079409</v>
      </c>
      <c r="G913" s="19">
        <v>43668</v>
      </c>
      <c r="H913" s="20">
        <v>14</v>
      </c>
      <c r="I913" s="12">
        <f t="shared" si="44"/>
        <v>10.758627187079409</v>
      </c>
      <c r="K913" s="18"/>
      <c r="L913" s="18"/>
      <c r="M913" s="19">
        <v>43668</v>
      </c>
      <c r="N913" s="11" t="str">
        <f t="shared" si="42"/>
        <v/>
      </c>
    </row>
    <row r="914" spans="1:14" x14ac:dyDescent="0.35">
      <c r="A914" s="19">
        <v>43668</v>
      </c>
      <c r="B914" s="20">
        <v>15</v>
      </c>
      <c r="C914" s="17">
        <v>44.240200000000002</v>
      </c>
      <c r="D914" s="28">
        <f>VLOOKUP(A914,'[1]Gas Price'!$B$2:$C$216,2,FALSE)</f>
        <v>3.7149999999999999</v>
      </c>
      <c r="E914" s="12">
        <f t="shared" si="43"/>
        <v>11.908532974427995</v>
      </c>
      <c r="G914" s="19">
        <v>43668</v>
      </c>
      <c r="H914" s="20">
        <v>15</v>
      </c>
      <c r="I914" s="12">
        <f t="shared" si="44"/>
        <v>11.908532974427995</v>
      </c>
      <c r="K914" s="18"/>
      <c r="L914" s="18"/>
      <c r="M914" s="19">
        <v>43668</v>
      </c>
      <c r="N914" s="11" t="str">
        <f t="shared" si="42"/>
        <v/>
      </c>
    </row>
    <row r="915" spans="1:14" x14ac:dyDescent="0.35">
      <c r="A915" s="19">
        <v>43668</v>
      </c>
      <c r="B915" s="20">
        <v>16</v>
      </c>
      <c r="C915" s="17">
        <v>43.196599999999997</v>
      </c>
      <c r="D915" s="28">
        <f>VLOOKUP(A915,'[1]Gas Price'!$B$2:$C$216,2,FALSE)</f>
        <v>3.7149999999999999</v>
      </c>
      <c r="E915" s="12">
        <f t="shared" si="43"/>
        <v>11.627617765814266</v>
      </c>
      <c r="G915" s="19">
        <v>43668</v>
      </c>
      <c r="H915" s="20">
        <v>16</v>
      </c>
      <c r="I915" s="12">
        <f t="shared" si="44"/>
        <v>11.627617765814266</v>
      </c>
      <c r="K915" s="18"/>
      <c r="L915" s="18"/>
      <c r="M915" s="19">
        <v>43668</v>
      </c>
      <c r="N915" s="11" t="str">
        <f t="shared" ref="N915:N978" si="45">IF(L915="","",IF(OR(L915&gt;=25,K915&gt;=25,J915&gt;=25),M915,""))</f>
        <v/>
      </c>
    </row>
    <row r="916" spans="1:14" x14ac:dyDescent="0.35">
      <c r="A916" s="19">
        <v>43668</v>
      </c>
      <c r="B916" s="20">
        <v>17</v>
      </c>
      <c r="C916" s="17">
        <v>49.959499999999998</v>
      </c>
      <c r="D916" s="28">
        <f>VLOOKUP(A916,'[1]Gas Price'!$B$2:$C$216,2,FALSE)</f>
        <v>3.7149999999999999</v>
      </c>
      <c r="E916" s="12">
        <f t="shared" si="43"/>
        <v>13.448048452220727</v>
      </c>
      <c r="G916" s="19">
        <v>43668</v>
      </c>
      <c r="H916" s="20">
        <v>17</v>
      </c>
      <c r="I916" s="12">
        <f t="shared" si="44"/>
        <v>13.448048452220727</v>
      </c>
      <c r="K916" s="18"/>
      <c r="L916" s="18"/>
      <c r="M916" s="19">
        <v>43668</v>
      </c>
      <c r="N916" s="11" t="str">
        <f t="shared" si="45"/>
        <v/>
      </c>
    </row>
    <row r="917" spans="1:14" x14ac:dyDescent="0.35">
      <c r="A917" s="19">
        <v>43668</v>
      </c>
      <c r="B917" s="20">
        <v>18</v>
      </c>
      <c r="C917" s="17">
        <v>51.595999999999997</v>
      </c>
      <c r="D917" s="28">
        <f>VLOOKUP(A917,'[1]Gas Price'!$B$2:$C$216,2,FALSE)</f>
        <v>3.7149999999999999</v>
      </c>
      <c r="E917" s="12">
        <f t="shared" si="43"/>
        <v>13.888559892328399</v>
      </c>
      <c r="G917" s="19">
        <v>43668</v>
      </c>
      <c r="H917" s="20">
        <v>18</v>
      </c>
      <c r="I917" s="12">
        <f t="shared" si="44"/>
        <v>13.888559892328399</v>
      </c>
      <c r="K917" s="18"/>
      <c r="L917" s="18"/>
      <c r="M917" s="19">
        <v>43668</v>
      </c>
      <c r="N917" s="11" t="str">
        <f t="shared" si="45"/>
        <v/>
      </c>
    </row>
    <row r="918" spans="1:14" x14ac:dyDescent="0.35">
      <c r="A918" s="19">
        <v>43668</v>
      </c>
      <c r="B918" s="20">
        <v>19</v>
      </c>
      <c r="C918" s="17">
        <v>64.249200000000002</v>
      </c>
      <c r="D918" s="28">
        <f>VLOOKUP(A918,'[1]Gas Price'!$B$2:$C$216,2,FALSE)</f>
        <v>3.7149999999999999</v>
      </c>
      <c r="E918" s="12">
        <f t="shared" si="43"/>
        <v>17.294535666218035</v>
      </c>
      <c r="G918" s="19">
        <v>43668</v>
      </c>
      <c r="H918" s="20">
        <v>19</v>
      </c>
      <c r="I918" s="12">
        <f t="shared" si="44"/>
        <v>17.294535666218035</v>
      </c>
      <c r="K918" s="18"/>
      <c r="L918" s="18"/>
      <c r="M918" s="19">
        <v>43668</v>
      </c>
      <c r="N918" s="11" t="str">
        <f t="shared" si="45"/>
        <v/>
      </c>
    </row>
    <row r="919" spans="1:14" x14ac:dyDescent="0.35">
      <c r="A919" s="19">
        <v>43668</v>
      </c>
      <c r="B919" s="20">
        <v>20</v>
      </c>
      <c r="C919" s="17">
        <v>95.036799999999999</v>
      </c>
      <c r="D919" s="28">
        <f>VLOOKUP(A919,'[1]Gas Price'!$B$2:$C$216,2,FALSE)</f>
        <v>3.7149999999999999</v>
      </c>
      <c r="E919" s="12">
        <f t="shared" si="43"/>
        <v>25.58191117092867</v>
      </c>
      <c r="G919" s="19">
        <v>43668</v>
      </c>
      <c r="H919" s="20">
        <v>20</v>
      </c>
      <c r="I919" s="12">
        <f t="shared" si="44"/>
        <v>25.58191117092867</v>
      </c>
      <c r="K919" s="18"/>
      <c r="L919" s="18"/>
      <c r="M919" s="19">
        <v>43668</v>
      </c>
      <c r="N919" s="11" t="str">
        <f t="shared" si="45"/>
        <v/>
      </c>
    </row>
    <row r="920" spans="1:14" x14ac:dyDescent="0.35">
      <c r="A920" s="19">
        <v>43668</v>
      </c>
      <c r="B920" s="20">
        <v>21</v>
      </c>
      <c r="C920" s="17">
        <v>59.328200000000002</v>
      </c>
      <c r="D920" s="28">
        <f>VLOOKUP(A920,'[1]Gas Price'!$B$2:$C$216,2,FALSE)</f>
        <v>3.7149999999999999</v>
      </c>
      <c r="E920" s="12">
        <f t="shared" si="43"/>
        <v>15.969905787348589</v>
      </c>
      <c r="G920" s="19">
        <v>43668</v>
      </c>
      <c r="H920" s="20">
        <v>21</v>
      </c>
      <c r="I920" s="12">
        <f t="shared" si="44"/>
        <v>15.969905787348589</v>
      </c>
      <c r="K920" s="18"/>
      <c r="L920" s="18"/>
      <c r="M920" s="19">
        <v>43668</v>
      </c>
      <c r="N920" s="11" t="str">
        <f t="shared" si="45"/>
        <v/>
      </c>
    </row>
    <row r="921" spans="1:14" x14ac:dyDescent="0.35">
      <c r="A921" s="19">
        <v>43669</v>
      </c>
      <c r="B921" s="20">
        <v>13</v>
      </c>
      <c r="C921" s="17">
        <v>47.1355</v>
      </c>
      <c r="D921" s="28">
        <f>VLOOKUP(A921,'[1]Gas Price'!$B$2:$C$216,2,FALSE)</f>
        <v>3.49</v>
      </c>
      <c r="E921" s="12">
        <f t="shared" si="43"/>
        <v>13.505873925501431</v>
      </c>
      <c r="G921" s="19">
        <v>43669</v>
      </c>
      <c r="H921" s="20">
        <v>13</v>
      </c>
      <c r="I921" s="12">
        <f t="shared" si="44"/>
        <v>13.505873925501431</v>
      </c>
      <c r="J921" s="18">
        <f>MAX(AVERAGE(I921:I922),AVERAGE(I922:I923),AVERAGE(I923:I924),AVERAGE(I924:I925),AVERAGE(I925:I926),AVERAGE(I926:I927),AVERAGE(I927:I928),AVERAGE(I928:I929))</f>
        <v>35.056275071633237</v>
      </c>
      <c r="K921" s="18">
        <f>MAX(AVERAGE(I921:I923),AVERAGE(I922:I924),AVERAGE(I923:I925),AVERAGE(I924:I926),AVERAGE(I925:I927),AVERAGE(I926:I928),AVERAGE(I927:I929))</f>
        <v>30.750038204393505</v>
      </c>
      <c r="L921" s="18">
        <f>MAX(AVERAGE(I921:I924),AVERAGE(I922:I925),AVERAGE(I923:I926),AVERAGE(I924:I927),AVERAGE(I925:I928),AVERAGE(I926:I929))</f>
        <v>27.912435530085961</v>
      </c>
      <c r="M921" s="19">
        <v>43669</v>
      </c>
      <c r="N921" s="11">
        <f t="shared" si="45"/>
        <v>43669</v>
      </c>
    </row>
    <row r="922" spans="1:14" x14ac:dyDescent="0.35">
      <c r="A922" s="19">
        <v>43669</v>
      </c>
      <c r="B922" s="20">
        <v>14</v>
      </c>
      <c r="C922" s="17">
        <v>53.774999999999999</v>
      </c>
      <c r="D922" s="28">
        <f>VLOOKUP(A922,'[1]Gas Price'!$B$2:$C$216,2,FALSE)</f>
        <v>3.49</v>
      </c>
      <c r="E922" s="12">
        <f t="shared" si="43"/>
        <v>15.408309455587391</v>
      </c>
      <c r="G922" s="19">
        <v>43669</v>
      </c>
      <c r="H922" s="20">
        <v>14</v>
      </c>
      <c r="I922" s="12">
        <f t="shared" si="44"/>
        <v>15.408309455587391</v>
      </c>
      <c r="K922" s="18"/>
      <c r="L922" s="18"/>
      <c r="M922" s="19">
        <v>43669</v>
      </c>
      <c r="N922" s="11" t="str">
        <f t="shared" si="45"/>
        <v/>
      </c>
    </row>
    <row r="923" spans="1:14" x14ac:dyDescent="0.35">
      <c r="A923" s="19">
        <v>43669</v>
      </c>
      <c r="B923" s="20">
        <v>15</v>
      </c>
      <c r="C923" s="17">
        <v>56.241500000000002</v>
      </c>
      <c r="D923" s="28">
        <f>VLOOKUP(A923,'[1]Gas Price'!$B$2:$C$216,2,FALSE)</f>
        <v>3.49</v>
      </c>
      <c r="E923" s="12">
        <f t="shared" si="43"/>
        <v>16.115042979942693</v>
      </c>
      <c r="G923" s="19">
        <v>43669</v>
      </c>
      <c r="H923" s="20">
        <v>15</v>
      </c>
      <c r="I923" s="12">
        <f t="shared" si="44"/>
        <v>16.115042979942693</v>
      </c>
      <c r="K923" s="18"/>
      <c r="L923" s="18"/>
      <c r="M923" s="19">
        <v>43669</v>
      </c>
      <c r="N923" s="11" t="str">
        <f t="shared" si="45"/>
        <v/>
      </c>
    </row>
    <row r="924" spans="1:14" x14ac:dyDescent="0.35">
      <c r="A924" s="19">
        <v>43669</v>
      </c>
      <c r="B924" s="20">
        <v>16</v>
      </c>
      <c r="C924" s="17">
        <v>56.963099999999997</v>
      </c>
      <c r="D924" s="28">
        <f>VLOOKUP(A924,'[1]Gas Price'!$B$2:$C$216,2,FALSE)</f>
        <v>3.49</v>
      </c>
      <c r="E924" s="12">
        <f t="shared" si="43"/>
        <v>16.321805157593122</v>
      </c>
      <c r="G924" s="19">
        <v>43669</v>
      </c>
      <c r="H924" s="20">
        <v>16</v>
      </c>
      <c r="I924" s="12">
        <f t="shared" si="44"/>
        <v>16.321805157593122</v>
      </c>
      <c r="K924" s="18"/>
      <c r="L924" s="18"/>
      <c r="M924" s="19">
        <v>43669</v>
      </c>
      <c r="N924" s="11" t="str">
        <f t="shared" si="45"/>
        <v/>
      </c>
    </row>
    <row r="925" spans="1:14" x14ac:dyDescent="0.35">
      <c r="A925" s="19">
        <v>43669</v>
      </c>
      <c r="B925" s="20">
        <v>17</v>
      </c>
      <c r="C925" s="17">
        <v>64.511099999999999</v>
      </c>
      <c r="D925" s="28">
        <f>VLOOKUP(A925,'[1]Gas Price'!$B$2:$C$216,2,FALSE)</f>
        <v>3.49</v>
      </c>
      <c r="E925" s="12">
        <f t="shared" si="43"/>
        <v>18.484555873925501</v>
      </c>
      <c r="G925" s="19">
        <v>43669</v>
      </c>
      <c r="H925" s="20">
        <v>17</v>
      </c>
      <c r="I925" s="12">
        <f t="shared" si="44"/>
        <v>18.484555873925501</v>
      </c>
      <c r="K925" s="18"/>
      <c r="L925" s="18"/>
      <c r="M925" s="19">
        <v>43669</v>
      </c>
      <c r="N925" s="11" t="str">
        <f t="shared" si="45"/>
        <v/>
      </c>
    </row>
    <row r="926" spans="1:14" x14ac:dyDescent="0.35">
      <c r="A926" s="19">
        <v>43669</v>
      </c>
      <c r="B926" s="20">
        <v>18</v>
      </c>
      <c r="C926" s="17">
        <v>67.704700000000003</v>
      </c>
      <c r="D926" s="28">
        <f>VLOOKUP(A926,'[1]Gas Price'!$B$2:$C$216,2,FALSE)</f>
        <v>3.49</v>
      </c>
      <c r="E926" s="12">
        <f t="shared" si="43"/>
        <v>19.399627507163324</v>
      </c>
      <c r="G926" s="19">
        <v>43669</v>
      </c>
      <c r="H926" s="20">
        <v>18</v>
      </c>
      <c r="I926" s="12">
        <f t="shared" si="44"/>
        <v>19.399627507163324</v>
      </c>
      <c r="K926" s="18"/>
      <c r="L926" s="18"/>
      <c r="M926" s="19">
        <v>43669</v>
      </c>
      <c r="N926" s="11" t="str">
        <f t="shared" si="45"/>
        <v/>
      </c>
    </row>
    <row r="927" spans="1:14" x14ac:dyDescent="0.35">
      <c r="A927" s="19">
        <v>43669</v>
      </c>
      <c r="B927" s="20">
        <v>19</v>
      </c>
      <c r="C927" s="17">
        <v>97.670900000000003</v>
      </c>
      <c r="D927" s="28">
        <f>VLOOKUP(A927,'[1]Gas Price'!$B$2:$C$216,2,FALSE)</f>
        <v>3.49</v>
      </c>
      <c r="E927" s="12">
        <f t="shared" si="43"/>
        <v>27.985931232091691</v>
      </c>
      <c r="G927" s="19">
        <v>43669</v>
      </c>
      <c r="H927" s="20">
        <v>19</v>
      </c>
      <c r="I927" s="12">
        <f t="shared" si="44"/>
        <v>27.985931232091691</v>
      </c>
      <c r="K927" s="18"/>
      <c r="L927" s="18"/>
      <c r="M927" s="19">
        <v>43669</v>
      </c>
      <c r="N927" s="11" t="str">
        <f t="shared" si="45"/>
        <v/>
      </c>
    </row>
    <row r="928" spans="1:14" x14ac:dyDescent="0.35">
      <c r="A928" s="19">
        <v>43669</v>
      </c>
      <c r="B928" s="20">
        <v>20</v>
      </c>
      <c r="C928" s="17">
        <v>147.02189999999999</v>
      </c>
      <c r="D928" s="28">
        <f>VLOOKUP(A928,'[1]Gas Price'!$B$2:$C$216,2,FALSE)</f>
        <v>3.49</v>
      </c>
      <c r="E928" s="12">
        <f t="shared" si="43"/>
        <v>42.126618911174781</v>
      </c>
      <c r="G928" s="19">
        <v>43669</v>
      </c>
      <c r="H928" s="20">
        <v>20</v>
      </c>
      <c r="I928" s="12">
        <f t="shared" si="44"/>
        <v>42.126618911174781</v>
      </c>
      <c r="K928" s="18"/>
      <c r="L928" s="18"/>
      <c r="M928" s="19">
        <v>43669</v>
      </c>
      <c r="N928" s="11" t="str">
        <f t="shared" si="45"/>
        <v/>
      </c>
    </row>
    <row r="929" spans="1:14" x14ac:dyDescent="0.35">
      <c r="A929" s="19">
        <v>43669</v>
      </c>
      <c r="B929" s="20">
        <v>21</v>
      </c>
      <c r="C929" s="17">
        <v>77.260099999999994</v>
      </c>
      <c r="D929" s="28">
        <f>VLOOKUP(A929,'[1]Gas Price'!$B$2:$C$216,2,FALSE)</f>
        <v>3.49</v>
      </c>
      <c r="E929" s="12">
        <f t="shared" si="43"/>
        <v>22.137564469914036</v>
      </c>
      <c r="G929" s="19">
        <v>43669</v>
      </c>
      <c r="H929" s="20">
        <v>21</v>
      </c>
      <c r="I929" s="12">
        <f t="shared" si="44"/>
        <v>22.137564469914036</v>
      </c>
      <c r="K929" s="18"/>
      <c r="L929" s="18"/>
      <c r="M929" s="19">
        <v>43669</v>
      </c>
      <c r="N929" s="11" t="str">
        <f t="shared" si="45"/>
        <v/>
      </c>
    </row>
    <row r="930" spans="1:14" x14ac:dyDescent="0.35">
      <c r="A930" s="19">
        <v>43670</v>
      </c>
      <c r="B930" s="20">
        <v>13</v>
      </c>
      <c r="C930" s="17">
        <v>54.202300000000001</v>
      </c>
      <c r="D930" s="28">
        <f>VLOOKUP(A930,'[1]Gas Price'!$B$2:$C$216,2,FALSE)</f>
        <v>3.585</v>
      </c>
      <c r="E930" s="12">
        <f t="shared" si="43"/>
        <v>15.119191073919108</v>
      </c>
      <c r="G930" s="19">
        <v>43670</v>
      </c>
      <c r="H930" s="20">
        <v>13</v>
      </c>
      <c r="I930" s="12">
        <f t="shared" si="44"/>
        <v>15.119191073919108</v>
      </c>
      <c r="J930" s="18">
        <f>MAX(AVERAGE(I930:I931),AVERAGE(I931:I932),AVERAGE(I932:I933),AVERAGE(I933:I934),AVERAGE(I934:I935),AVERAGE(I935:I936),AVERAGE(I936:I937),AVERAGE(I937:I938))</f>
        <v>36.391882845188285</v>
      </c>
      <c r="K930" s="18">
        <f>MAX(AVERAGE(I930:I932),AVERAGE(I931:I933),AVERAGE(I932:I934),AVERAGE(I933:I935),AVERAGE(I934:I936),AVERAGE(I935:I937),AVERAGE(I936:I938))</f>
        <v>31.591390051139005</v>
      </c>
      <c r="L930" s="18">
        <f>MAX(AVERAGE(I930:I933),AVERAGE(I931:I934),AVERAGE(I932:I935),AVERAGE(I933:I936),AVERAGE(I934:I937),AVERAGE(I935:I938))</f>
        <v>28.892545327754533</v>
      </c>
      <c r="M930" s="19">
        <v>43670</v>
      </c>
      <c r="N930" s="11">
        <f t="shared" si="45"/>
        <v>43670</v>
      </c>
    </row>
    <row r="931" spans="1:14" x14ac:dyDescent="0.35">
      <c r="A931" s="19">
        <v>43670</v>
      </c>
      <c r="B931" s="20">
        <v>14</v>
      </c>
      <c r="C931" s="17">
        <v>69.474000000000004</v>
      </c>
      <c r="D931" s="28">
        <f>VLOOKUP(A931,'[1]Gas Price'!$B$2:$C$216,2,FALSE)</f>
        <v>3.585</v>
      </c>
      <c r="E931" s="12">
        <f t="shared" si="43"/>
        <v>19.379079497907952</v>
      </c>
      <c r="G931" s="19">
        <v>43670</v>
      </c>
      <c r="H931" s="20">
        <v>14</v>
      </c>
      <c r="I931" s="12">
        <f t="shared" si="44"/>
        <v>19.379079497907952</v>
      </c>
      <c r="K931" s="18"/>
      <c r="L931" s="18"/>
      <c r="M931" s="19">
        <v>43670</v>
      </c>
      <c r="N931" s="11" t="str">
        <f t="shared" si="45"/>
        <v/>
      </c>
    </row>
    <row r="932" spans="1:14" x14ac:dyDescent="0.35">
      <c r="A932" s="19">
        <v>43670</v>
      </c>
      <c r="B932" s="20">
        <v>15</v>
      </c>
      <c r="C932" s="17">
        <v>59.456699999999998</v>
      </c>
      <c r="D932" s="28">
        <f>VLOOKUP(A932,'[1]Gas Price'!$B$2:$C$216,2,FALSE)</f>
        <v>3.585</v>
      </c>
      <c r="E932" s="12">
        <f t="shared" si="43"/>
        <v>16.584853556485356</v>
      </c>
      <c r="G932" s="19">
        <v>43670</v>
      </c>
      <c r="H932" s="20">
        <v>15</v>
      </c>
      <c r="I932" s="12">
        <f t="shared" si="44"/>
        <v>16.584853556485356</v>
      </c>
      <c r="K932" s="18"/>
      <c r="L932" s="18"/>
      <c r="M932" s="19">
        <v>43670</v>
      </c>
      <c r="N932" s="11" t="str">
        <f t="shared" si="45"/>
        <v/>
      </c>
    </row>
    <row r="933" spans="1:14" x14ac:dyDescent="0.35">
      <c r="A933" s="19">
        <v>43670</v>
      </c>
      <c r="B933" s="20">
        <v>16</v>
      </c>
      <c r="C933" s="17">
        <v>63.395400000000002</v>
      </c>
      <c r="D933" s="28">
        <f>VLOOKUP(A933,'[1]Gas Price'!$B$2:$C$216,2,FALSE)</f>
        <v>3.585</v>
      </c>
      <c r="E933" s="12">
        <f t="shared" si="43"/>
        <v>17.683514644351465</v>
      </c>
      <c r="G933" s="19">
        <v>43670</v>
      </c>
      <c r="H933" s="20">
        <v>16</v>
      </c>
      <c r="I933" s="12">
        <f t="shared" si="44"/>
        <v>17.683514644351465</v>
      </c>
      <c r="K933" s="18"/>
      <c r="L933" s="18"/>
      <c r="M933" s="19">
        <v>43670</v>
      </c>
      <c r="N933" s="11" t="str">
        <f t="shared" si="45"/>
        <v/>
      </c>
    </row>
    <row r="934" spans="1:14" x14ac:dyDescent="0.35">
      <c r="A934" s="19">
        <v>43670</v>
      </c>
      <c r="B934" s="20">
        <v>17</v>
      </c>
      <c r="C934" s="17">
        <v>67.440799999999996</v>
      </c>
      <c r="D934" s="28">
        <f>VLOOKUP(A934,'[1]Gas Price'!$B$2:$C$216,2,FALSE)</f>
        <v>3.585</v>
      </c>
      <c r="E934" s="12">
        <f t="shared" si="43"/>
        <v>18.811938633193861</v>
      </c>
      <c r="G934" s="19">
        <v>43670</v>
      </c>
      <c r="H934" s="20">
        <v>17</v>
      </c>
      <c r="I934" s="12">
        <f t="shared" si="44"/>
        <v>18.811938633193861</v>
      </c>
      <c r="K934" s="18"/>
      <c r="L934" s="18"/>
      <c r="M934" s="19">
        <v>43670</v>
      </c>
      <c r="N934" s="11" t="str">
        <f t="shared" si="45"/>
        <v/>
      </c>
    </row>
    <row r="935" spans="1:14" x14ac:dyDescent="0.35">
      <c r="A935" s="19">
        <v>43670</v>
      </c>
      <c r="B935" s="20">
        <v>18</v>
      </c>
      <c r="C935" s="17">
        <v>74.553700000000006</v>
      </c>
      <c r="D935" s="28">
        <f>VLOOKUP(A935,'[1]Gas Price'!$B$2:$C$216,2,FALSE)</f>
        <v>3.585</v>
      </c>
      <c r="E935" s="12">
        <f t="shared" si="43"/>
        <v>20.796011157601118</v>
      </c>
      <c r="G935" s="19">
        <v>43670</v>
      </c>
      <c r="H935" s="20">
        <v>18</v>
      </c>
      <c r="I935" s="12">
        <f t="shared" si="44"/>
        <v>20.796011157601118</v>
      </c>
      <c r="K935" s="18"/>
      <c r="L935" s="18"/>
      <c r="M935" s="19">
        <v>43670</v>
      </c>
      <c r="N935" s="11" t="str">
        <f t="shared" si="45"/>
        <v/>
      </c>
    </row>
    <row r="936" spans="1:14" x14ac:dyDescent="0.35">
      <c r="A936" s="19">
        <v>43670</v>
      </c>
      <c r="B936" s="20">
        <v>19</v>
      </c>
      <c r="C936" s="17">
        <v>107.44110000000001</v>
      </c>
      <c r="D936" s="28">
        <f>VLOOKUP(A936,'[1]Gas Price'!$B$2:$C$216,2,FALSE)</f>
        <v>3.585</v>
      </c>
      <c r="E936" s="12">
        <f t="shared" si="43"/>
        <v>29.969623430962343</v>
      </c>
      <c r="G936" s="19">
        <v>43670</v>
      </c>
      <c r="H936" s="20">
        <v>19</v>
      </c>
      <c r="I936" s="12">
        <f t="shared" si="44"/>
        <v>29.969623430962343</v>
      </c>
      <c r="K936" s="18"/>
      <c r="L936" s="18"/>
      <c r="M936" s="19">
        <v>43670</v>
      </c>
      <c r="N936" s="11" t="str">
        <f t="shared" si="45"/>
        <v/>
      </c>
    </row>
    <row r="937" spans="1:14" x14ac:dyDescent="0.35">
      <c r="A937" s="19">
        <v>43670</v>
      </c>
      <c r="B937" s="20">
        <v>20</v>
      </c>
      <c r="C937" s="17">
        <v>153.48869999999999</v>
      </c>
      <c r="D937" s="28">
        <f>VLOOKUP(A937,'[1]Gas Price'!$B$2:$C$216,2,FALSE)</f>
        <v>3.585</v>
      </c>
      <c r="E937" s="12">
        <f t="shared" si="43"/>
        <v>42.814142259414226</v>
      </c>
      <c r="G937" s="19">
        <v>43670</v>
      </c>
      <c r="H937" s="20">
        <v>20</v>
      </c>
      <c r="I937" s="12">
        <f t="shared" si="44"/>
        <v>42.814142259414226</v>
      </c>
      <c r="K937" s="18"/>
      <c r="L937" s="18"/>
      <c r="M937" s="19">
        <v>43670</v>
      </c>
      <c r="N937" s="11" t="str">
        <f t="shared" si="45"/>
        <v/>
      </c>
    </row>
    <row r="938" spans="1:14" x14ac:dyDescent="0.35">
      <c r="A938" s="19">
        <v>43670</v>
      </c>
      <c r="B938" s="20">
        <v>21</v>
      </c>
      <c r="C938" s="17">
        <v>78.835599999999999</v>
      </c>
      <c r="D938" s="28">
        <f>VLOOKUP(A938,'[1]Gas Price'!$B$2:$C$216,2,FALSE)</f>
        <v>3.585</v>
      </c>
      <c r="E938" s="12">
        <f t="shared" si="43"/>
        <v>21.990404463040445</v>
      </c>
      <c r="G938" s="19">
        <v>43670</v>
      </c>
      <c r="H938" s="20">
        <v>21</v>
      </c>
      <c r="I938" s="12">
        <f t="shared" si="44"/>
        <v>21.990404463040445</v>
      </c>
      <c r="K938" s="18"/>
      <c r="L938" s="18"/>
      <c r="M938" s="19">
        <v>43670</v>
      </c>
      <c r="N938" s="11" t="str">
        <f t="shared" si="45"/>
        <v/>
      </c>
    </row>
    <row r="939" spans="1:14" x14ac:dyDescent="0.35">
      <c r="A939" s="19">
        <v>43671</v>
      </c>
      <c r="B939" s="20">
        <v>13</v>
      </c>
      <c r="C939" s="17">
        <v>52.334099999999999</v>
      </c>
      <c r="D939" s="28">
        <f>VLOOKUP(A939,'[1]Gas Price'!$B$2:$C$216,2,FALSE)</f>
        <v>3.54</v>
      </c>
      <c r="E939" s="12">
        <f t="shared" si="43"/>
        <v>14.78364406779661</v>
      </c>
      <c r="G939" s="19">
        <v>43671</v>
      </c>
      <c r="H939" s="20">
        <v>13</v>
      </c>
      <c r="I939" s="12">
        <f t="shared" si="44"/>
        <v>14.78364406779661</v>
      </c>
      <c r="J939" s="18">
        <f>MAX(AVERAGE(I939:I940),AVERAGE(I940:I941),AVERAGE(I941:I942),AVERAGE(I942:I943),AVERAGE(I943:I944),AVERAGE(I944:I945),AVERAGE(I945:I946),AVERAGE(I946:I947))</f>
        <v>30.635918079096044</v>
      </c>
      <c r="K939" s="18">
        <f>MAX(AVERAGE(I939:I941),AVERAGE(I940:I942),AVERAGE(I941:I943),AVERAGE(I942:I944),AVERAGE(I943:I945),AVERAGE(I944:I946),AVERAGE(I945:I947))</f>
        <v>27.1583615819209</v>
      </c>
      <c r="L939" s="18">
        <f>MAX(AVERAGE(I939:I942),AVERAGE(I940:I943),AVERAGE(I941:I944),AVERAGE(I942:I945),AVERAGE(I943:I946),AVERAGE(I944:I947))</f>
        <v>25.340035310734464</v>
      </c>
      <c r="M939" s="19">
        <v>43671</v>
      </c>
      <c r="N939" s="11">
        <f t="shared" si="45"/>
        <v>43671</v>
      </c>
    </row>
    <row r="940" spans="1:14" x14ac:dyDescent="0.35">
      <c r="A940" s="19">
        <v>43671</v>
      </c>
      <c r="B940" s="20">
        <v>14</v>
      </c>
      <c r="C940" s="17">
        <v>54.893300000000004</v>
      </c>
      <c r="D940" s="28">
        <f>VLOOKUP(A940,'[1]Gas Price'!$B$2:$C$216,2,FALSE)</f>
        <v>3.54</v>
      </c>
      <c r="E940" s="12">
        <f t="shared" si="43"/>
        <v>15.506581920903956</v>
      </c>
      <c r="G940" s="19">
        <v>43671</v>
      </c>
      <c r="H940" s="20">
        <v>14</v>
      </c>
      <c r="I940" s="12">
        <f t="shared" si="44"/>
        <v>15.506581920903956</v>
      </c>
      <c r="K940" s="18"/>
      <c r="L940" s="18"/>
      <c r="M940" s="19">
        <v>43671</v>
      </c>
      <c r="N940" s="11" t="str">
        <f t="shared" si="45"/>
        <v/>
      </c>
    </row>
    <row r="941" spans="1:14" x14ac:dyDescent="0.35">
      <c r="A941" s="19">
        <v>43671</v>
      </c>
      <c r="B941" s="20">
        <v>15</v>
      </c>
      <c r="C941" s="17">
        <v>61.330500000000001</v>
      </c>
      <c r="D941" s="28">
        <f>VLOOKUP(A941,'[1]Gas Price'!$B$2:$C$216,2,FALSE)</f>
        <v>3.54</v>
      </c>
      <c r="E941" s="12">
        <f t="shared" si="43"/>
        <v>17.324999999999999</v>
      </c>
      <c r="G941" s="19">
        <v>43671</v>
      </c>
      <c r="H941" s="20">
        <v>15</v>
      </c>
      <c r="I941" s="12">
        <f t="shared" si="44"/>
        <v>17.324999999999999</v>
      </c>
      <c r="K941" s="18"/>
      <c r="L941" s="18"/>
      <c r="M941" s="19">
        <v>43671</v>
      </c>
      <c r="N941" s="11" t="str">
        <f t="shared" si="45"/>
        <v/>
      </c>
    </row>
    <row r="942" spans="1:14" x14ac:dyDescent="0.35">
      <c r="A942" s="19">
        <v>43671</v>
      </c>
      <c r="B942" s="20">
        <v>16</v>
      </c>
      <c r="C942" s="17">
        <v>63.7194</v>
      </c>
      <c r="D942" s="28">
        <f>VLOOKUP(A942,'[1]Gas Price'!$B$2:$C$216,2,FALSE)</f>
        <v>3.54</v>
      </c>
      <c r="E942" s="12">
        <f t="shared" si="43"/>
        <v>17.999830508474577</v>
      </c>
      <c r="G942" s="19">
        <v>43671</v>
      </c>
      <c r="H942" s="20">
        <v>16</v>
      </c>
      <c r="I942" s="12">
        <f t="shared" si="44"/>
        <v>17.999830508474577</v>
      </c>
      <c r="K942" s="18"/>
      <c r="L942" s="18"/>
      <c r="M942" s="19">
        <v>43671</v>
      </c>
      <c r="N942" s="11" t="str">
        <f t="shared" si="45"/>
        <v/>
      </c>
    </row>
    <row r="943" spans="1:14" x14ac:dyDescent="0.35">
      <c r="A943" s="19">
        <v>43671</v>
      </c>
      <c r="B943" s="20">
        <v>17</v>
      </c>
      <c r="C943" s="17">
        <v>65.888300000000001</v>
      </c>
      <c r="D943" s="28">
        <f>VLOOKUP(A943,'[1]Gas Price'!$B$2:$C$216,2,FALSE)</f>
        <v>3.54</v>
      </c>
      <c r="E943" s="12">
        <f t="shared" si="43"/>
        <v>18.612514124293785</v>
      </c>
      <c r="G943" s="19">
        <v>43671</v>
      </c>
      <c r="H943" s="20">
        <v>17</v>
      </c>
      <c r="I943" s="12">
        <f t="shared" si="44"/>
        <v>18.612514124293785</v>
      </c>
      <c r="K943" s="18"/>
      <c r="L943" s="18"/>
      <c r="M943" s="19">
        <v>43671</v>
      </c>
      <c r="N943" s="11" t="str">
        <f t="shared" si="45"/>
        <v/>
      </c>
    </row>
    <row r="944" spans="1:14" x14ac:dyDescent="0.35">
      <c r="A944" s="19">
        <v>43671</v>
      </c>
      <c r="B944" s="20">
        <v>18</v>
      </c>
      <c r="C944" s="17">
        <v>70.393100000000004</v>
      </c>
      <c r="D944" s="28">
        <f>VLOOKUP(A944,'[1]Gas Price'!$B$2:$C$216,2,FALSE)</f>
        <v>3.54</v>
      </c>
      <c r="E944" s="12">
        <f t="shared" si="43"/>
        <v>19.885056497175142</v>
      </c>
      <c r="G944" s="19">
        <v>43671</v>
      </c>
      <c r="H944" s="20">
        <v>18</v>
      </c>
      <c r="I944" s="12">
        <f t="shared" si="44"/>
        <v>19.885056497175142</v>
      </c>
      <c r="K944" s="18"/>
      <c r="L944" s="18"/>
      <c r="M944" s="19">
        <v>43671</v>
      </c>
      <c r="N944" s="11" t="str">
        <f t="shared" si="45"/>
        <v/>
      </c>
    </row>
    <row r="945" spans="1:14" x14ac:dyDescent="0.35">
      <c r="A945" s="19">
        <v>43671</v>
      </c>
      <c r="B945" s="20">
        <v>19</v>
      </c>
      <c r="C945" s="17">
        <v>93.301299999999998</v>
      </c>
      <c r="D945" s="28">
        <f>VLOOKUP(A945,'[1]Gas Price'!$B$2:$C$216,2,FALSE)</f>
        <v>3.54</v>
      </c>
      <c r="E945" s="12">
        <f t="shared" si="43"/>
        <v>26.356299435028248</v>
      </c>
      <c r="G945" s="19">
        <v>43671</v>
      </c>
      <c r="H945" s="20">
        <v>19</v>
      </c>
      <c r="I945" s="12">
        <f t="shared" si="44"/>
        <v>26.356299435028248</v>
      </c>
      <c r="K945" s="18"/>
      <c r="L945" s="18"/>
      <c r="M945" s="19">
        <v>43671</v>
      </c>
      <c r="N945" s="11" t="str">
        <f t="shared" si="45"/>
        <v/>
      </c>
    </row>
    <row r="946" spans="1:14" x14ac:dyDescent="0.35">
      <c r="A946" s="19">
        <v>43671</v>
      </c>
      <c r="B946" s="20">
        <v>20</v>
      </c>
      <c r="C946" s="17">
        <v>123.601</v>
      </c>
      <c r="D946" s="28">
        <f>VLOOKUP(A946,'[1]Gas Price'!$B$2:$C$216,2,FALSE)</f>
        <v>3.54</v>
      </c>
      <c r="E946" s="12">
        <f t="shared" si="43"/>
        <v>34.915536723163839</v>
      </c>
      <c r="G946" s="19">
        <v>43671</v>
      </c>
      <c r="H946" s="20">
        <v>20</v>
      </c>
      <c r="I946" s="12">
        <f t="shared" si="44"/>
        <v>34.915536723163839</v>
      </c>
      <c r="K946" s="18"/>
      <c r="L946" s="18"/>
      <c r="M946" s="19">
        <v>43671</v>
      </c>
      <c r="N946" s="11" t="str">
        <f t="shared" si="45"/>
        <v/>
      </c>
    </row>
    <row r="947" spans="1:14" x14ac:dyDescent="0.35">
      <c r="A947" s="19">
        <v>43671</v>
      </c>
      <c r="B947" s="20">
        <v>21</v>
      </c>
      <c r="C947" s="17">
        <v>71.519499999999994</v>
      </c>
      <c r="D947" s="28">
        <f>VLOOKUP(A947,'[1]Gas Price'!$B$2:$C$216,2,FALSE)</f>
        <v>3.54</v>
      </c>
      <c r="E947" s="12">
        <f t="shared" si="43"/>
        <v>20.20324858757062</v>
      </c>
      <c r="G947" s="19">
        <v>43671</v>
      </c>
      <c r="H947" s="20">
        <v>21</v>
      </c>
      <c r="I947" s="12">
        <f t="shared" si="44"/>
        <v>20.20324858757062</v>
      </c>
      <c r="K947" s="18"/>
      <c r="L947" s="18"/>
      <c r="M947" s="19">
        <v>43671</v>
      </c>
      <c r="N947" s="11" t="str">
        <f t="shared" si="45"/>
        <v/>
      </c>
    </row>
    <row r="948" spans="1:14" x14ac:dyDescent="0.35">
      <c r="A948" s="19">
        <v>43672</v>
      </c>
      <c r="B948" s="20">
        <v>13</v>
      </c>
      <c r="C948" s="17">
        <v>46.943899999999999</v>
      </c>
      <c r="D948" s="28">
        <f>VLOOKUP(A948,'[1]Gas Price'!$B$2:$C$216,2,FALSE)</f>
        <v>2.96</v>
      </c>
      <c r="E948" s="12">
        <f t="shared" si="43"/>
        <v>15.859425675675675</v>
      </c>
      <c r="G948" s="19">
        <v>43672</v>
      </c>
      <c r="H948" s="20">
        <v>13</v>
      </c>
      <c r="I948" s="12">
        <f t="shared" si="44"/>
        <v>15.859425675675675</v>
      </c>
      <c r="J948" s="18">
        <f>MAX(AVERAGE(I948:I949),AVERAGE(I949:I950),AVERAGE(I950:I951),AVERAGE(I951:I952),AVERAGE(I952:I953),AVERAGE(I953:I954),AVERAGE(I954:I955),AVERAGE(I955:I956))</f>
        <v>26.57447635135135</v>
      </c>
      <c r="K948" s="18">
        <f>MAX(AVERAGE(I948:I950),AVERAGE(I949:I951),AVERAGE(I950:I952),AVERAGE(I951:I953),AVERAGE(I952:I954),AVERAGE(I953:I955),AVERAGE(I954:I956))</f>
        <v>24.756655405405407</v>
      </c>
      <c r="L948" s="18">
        <f>MAX(AVERAGE(I948:I951),AVERAGE(I949:I952),AVERAGE(I950:I953),AVERAGE(I951:I954),AVERAGE(I952:I955),AVERAGE(I953:I956))</f>
        <v>23.497694256756755</v>
      </c>
      <c r="M948" s="19">
        <v>43672</v>
      </c>
      <c r="N948" s="11">
        <f t="shared" si="45"/>
        <v>43672</v>
      </c>
    </row>
    <row r="949" spans="1:14" x14ac:dyDescent="0.35">
      <c r="A949" s="19">
        <v>43672</v>
      </c>
      <c r="B949" s="20">
        <v>14</v>
      </c>
      <c r="C949" s="17">
        <v>52.577300000000001</v>
      </c>
      <c r="D949" s="28">
        <f>VLOOKUP(A949,'[1]Gas Price'!$B$2:$C$216,2,FALSE)</f>
        <v>2.96</v>
      </c>
      <c r="E949" s="12">
        <f t="shared" si="43"/>
        <v>17.762601351351353</v>
      </c>
      <c r="G949" s="19">
        <v>43672</v>
      </c>
      <c r="H949" s="20">
        <v>14</v>
      </c>
      <c r="I949" s="12">
        <f t="shared" si="44"/>
        <v>17.762601351351353</v>
      </c>
      <c r="K949" s="18"/>
      <c r="L949" s="18"/>
      <c r="M949" s="19">
        <v>43672</v>
      </c>
      <c r="N949" s="11" t="str">
        <f t="shared" si="45"/>
        <v/>
      </c>
    </row>
    <row r="950" spans="1:14" x14ac:dyDescent="0.35">
      <c r="A950" s="19">
        <v>43672</v>
      </c>
      <c r="B950" s="20">
        <v>15</v>
      </c>
      <c r="C950" s="17">
        <v>54.097099999999998</v>
      </c>
      <c r="D950" s="28">
        <f>VLOOKUP(A950,'[1]Gas Price'!$B$2:$C$216,2,FALSE)</f>
        <v>2.96</v>
      </c>
      <c r="E950" s="12">
        <f t="shared" si="43"/>
        <v>18.276047297297296</v>
      </c>
      <c r="G950" s="19">
        <v>43672</v>
      </c>
      <c r="H950" s="20">
        <v>15</v>
      </c>
      <c r="I950" s="12">
        <f t="shared" si="44"/>
        <v>18.276047297297296</v>
      </c>
      <c r="K950" s="18"/>
      <c r="L950" s="18"/>
      <c r="M950" s="19">
        <v>43672</v>
      </c>
      <c r="N950" s="11" t="str">
        <f t="shared" si="45"/>
        <v/>
      </c>
    </row>
    <row r="951" spans="1:14" x14ac:dyDescent="0.35">
      <c r="A951" s="19">
        <v>43672</v>
      </c>
      <c r="B951" s="20">
        <v>16</v>
      </c>
      <c r="C951" s="17">
        <v>57.201300000000003</v>
      </c>
      <c r="D951" s="28">
        <f>VLOOKUP(A951,'[1]Gas Price'!$B$2:$C$216,2,FALSE)</f>
        <v>2.96</v>
      </c>
      <c r="E951" s="12">
        <f t="shared" si="43"/>
        <v>19.324763513513513</v>
      </c>
      <c r="G951" s="19">
        <v>43672</v>
      </c>
      <c r="H951" s="20">
        <v>16</v>
      </c>
      <c r="I951" s="12">
        <f t="shared" si="44"/>
        <v>19.324763513513513</v>
      </c>
      <c r="K951" s="18"/>
      <c r="L951" s="18"/>
      <c r="M951" s="19">
        <v>43672</v>
      </c>
      <c r="N951" s="11" t="str">
        <f t="shared" si="45"/>
        <v/>
      </c>
    </row>
    <row r="952" spans="1:14" x14ac:dyDescent="0.35">
      <c r="A952" s="19">
        <v>43672</v>
      </c>
      <c r="B952" s="20">
        <v>17</v>
      </c>
      <c r="C952" s="17">
        <v>56.235799999999998</v>
      </c>
      <c r="D952" s="28">
        <f>VLOOKUP(A952,'[1]Gas Price'!$B$2:$C$216,2,FALSE)</f>
        <v>2.96</v>
      </c>
      <c r="E952" s="12">
        <f t="shared" si="43"/>
        <v>18.998581081081081</v>
      </c>
      <c r="G952" s="19">
        <v>43672</v>
      </c>
      <c r="H952" s="20">
        <v>17</v>
      </c>
      <c r="I952" s="12">
        <f t="shared" si="44"/>
        <v>18.998581081081081</v>
      </c>
      <c r="K952" s="18"/>
      <c r="L952" s="18"/>
      <c r="M952" s="19">
        <v>43672</v>
      </c>
      <c r="N952" s="11" t="str">
        <f t="shared" si="45"/>
        <v/>
      </c>
    </row>
    <row r="953" spans="1:14" x14ac:dyDescent="0.35">
      <c r="A953" s="19">
        <v>43672</v>
      </c>
      <c r="B953" s="20">
        <v>18</v>
      </c>
      <c r="C953" s="17">
        <v>58.373600000000003</v>
      </c>
      <c r="D953" s="28">
        <f>VLOOKUP(A953,'[1]Gas Price'!$B$2:$C$216,2,FALSE)</f>
        <v>2.96</v>
      </c>
      <c r="E953" s="12">
        <f t="shared" si="43"/>
        <v>19.720810810810811</v>
      </c>
      <c r="G953" s="19">
        <v>43672</v>
      </c>
      <c r="H953" s="20">
        <v>18</v>
      </c>
      <c r="I953" s="12">
        <f t="shared" si="44"/>
        <v>19.720810810810811</v>
      </c>
      <c r="K953" s="18"/>
      <c r="L953" s="18"/>
      <c r="M953" s="19">
        <v>43672</v>
      </c>
      <c r="N953" s="11" t="str">
        <f t="shared" si="45"/>
        <v/>
      </c>
    </row>
    <row r="954" spans="1:14" x14ac:dyDescent="0.35">
      <c r="A954" s="19">
        <v>43672</v>
      </c>
      <c r="B954" s="20">
        <v>19</v>
      </c>
      <c r="C954" s="17">
        <v>66.018000000000001</v>
      </c>
      <c r="D954" s="28">
        <f>VLOOKUP(A954,'[1]Gas Price'!$B$2:$C$216,2,FALSE)</f>
        <v>2.96</v>
      </c>
      <c r="E954" s="12">
        <f t="shared" si="43"/>
        <v>22.30337837837838</v>
      </c>
      <c r="G954" s="19">
        <v>43672</v>
      </c>
      <c r="H954" s="20">
        <v>19</v>
      </c>
      <c r="I954" s="12">
        <f t="shared" si="44"/>
        <v>22.30337837837838</v>
      </c>
      <c r="K954" s="18"/>
      <c r="L954" s="18"/>
      <c r="M954" s="19">
        <v>43672</v>
      </c>
      <c r="N954" s="11" t="str">
        <f t="shared" si="45"/>
        <v/>
      </c>
    </row>
    <row r="955" spans="1:14" x14ac:dyDescent="0.35">
      <c r="A955" s="19">
        <v>43672</v>
      </c>
      <c r="B955" s="20">
        <v>20</v>
      </c>
      <c r="C955" s="17">
        <v>91.302899999999994</v>
      </c>
      <c r="D955" s="28">
        <f>VLOOKUP(A955,'[1]Gas Price'!$B$2:$C$216,2,FALSE)</f>
        <v>2.96</v>
      </c>
      <c r="E955" s="12">
        <f t="shared" si="43"/>
        <v>30.845574324324321</v>
      </c>
      <c r="G955" s="19">
        <v>43672</v>
      </c>
      <c r="H955" s="20">
        <v>20</v>
      </c>
      <c r="I955" s="12">
        <f t="shared" si="44"/>
        <v>30.845574324324321</v>
      </c>
      <c r="K955" s="18"/>
      <c r="L955" s="18"/>
      <c r="M955" s="19">
        <v>43672</v>
      </c>
      <c r="N955" s="11" t="str">
        <f t="shared" si="45"/>
        <v/>
      </c>
    </row>
    <row r="956" spans="1:14" x14ac:dyDescent="0.35">
      <c r="A956" s="19">
        <v>43672</v>
      </c>
      <c r="B956" s="20">
        <v>21</v>
      </c>
      <c r="C956" s="17">
        <v>62.5182</v>
      </c>
      <c r="D956" s="28">
        <f>VLOOKUP(A956,'[1]Gas Price'!$B$2:$C$216,2,FALSE)</f>
        <v>2.96</v>
      </c>
      <c r="E956" s="12">
        <f t="shared" si="43"/>
        <v>21.121013513513514</v>
      </c>
      <c r="G956" s="19">
        <v>43672</v>
      </c>
      <c r="H956" s="20">
        <v>21</v>
      </c>
      <c r="I956" s="12">
        <f t="shared" si="44"/>
        <v>21.121013513513514</v>
      </c>
      <c r="K956" s="18"/>
      <c r="L956" s="18"/>
      <c r="M956" s="19">
        <v>43672</v>
      </c>
      <c r="N956" s="11" t="str">
        <f t="shared" si="45"/>
        <v/>
      </c>
    </row>
    <row r="957" spans="1:14" x14ac:dyDescent="0.35">
      <c r="A957" s="19">
        <v>43673</v>
      </c>
      <c r="B957" s="20">
        <v>13</v>
      </c>
      <c r="C957" s="17">
        <v>34.753100000000003</v>
      </c>
      <c r="D957" s="28">
        <f>VLOOKUP(A957,'[1]Gas Price'!$B$2:$C$216,2,FALSE)</f>
        <v>2.96</v>
      </c>
      <c r="E957" s="12">
        <f t="shared" si="43"/>
        <v>11.740912162162163</v>
      </c>
      <c r="G957" s="19">
        <v>43673</v>
      </c>
      <c r="H957" s="20">
        <v>13</v>
      </c>
      <c r="I957" s="12">
        <f t="shared" si="44"/>
        <v>11.740912162162163</v>
      </c>
      <c r="J957" s="18">
        <f>MAX(AVERAGE(I957:I958),AVERAGE(I958:I959),AVERAGE(I959:I960),AVERAGE(I960:I961),AVERAGE(I961:I962),AVERAGE(I962:I963),AVERAGE(I963:I964),AVERAGE(I964:I965))</f>
        <v>22.948513513513515</v>
      </c>
      <c r="K957" s="18">
        <f>MAX(AVERAGE(I957:I959),AVERAGE(I958:I960),AVERAGE(I959:I961),AVERAGE(I960:I962),AVERAGE(I961:I963),AVERAGE(I962:I964),AVERAGE(I963:I965))</f>
        <v>21.623412162162165</v>
      </c>
      <c r="L957" s="18">
        <f>MAX(AVERAGE(I957:I960),AVERAGE(I958:I961),AVERAGE(I959:I962),AVERAGE(I960:I963),AVERAGE(I961:I964),AVERAGE(I962:I965))</f>
        <v>20.329425675675676</v>
      </c>
      <c r="M957" s="19">
        <v>43673</v>
      </c>
      <c r="N957" s="11" t="str">
        <f t="shared" si="45"/>
        <v/>
      </c>
    </row>
    <row r="958" spans="1:14" x14ac:dyDescent="0.35">
      <c r="A958" s="19">
        <v>43673</v>
      </c>
      <c r="B958" s="20">
        <v>14</v>
      </c>
      <c r="C958" s="17">
        <v>38.946399999999997</v>
      </c>
      <c r="D958" s="28">
        <f>VLOOKUP(A958,'[1]Gas Price'!$B$2:$C$216,2,FALSE)</f>
        <v>2.96</v>
      </c>
      <c r="E958" s="12">
        <f t="shared" si="43"/>
        <v>13.157567567567567</v>
      </c>
      <c r="G958" s="19">
        <v>43673</v>
      </c>
      <c r="H958" s="20">
        <v>14</v>
      </c>
      <c r="I958" s="12">
        <f t="shared" si="44"/>
        <v>13.157567567567567</v>
      </c>
      <c r="K958" s="18"/>
      <c r="L958" s="18"/>
      <c r="M958" s="19">
        <v>43673</v>
      </c>
      <c r="N958" s="11" t="str">
        <f t="shared" si="45"/>
        <v/>
      </c>
    </row>
    <row r="959" spans="1:14" x14ac:dyDescent="0.35">
      <c r="A959" s="19">
        <v>43673</v>
      </c>
      <c r="B959" s="20">
        <v>15</v>
      </c>
      <c r="C959" s="17">
        <v>39.643700000000003</v>
      </c>
      <c r="D959" s="28">
        <f>VLOOKUP(A959,'[1]Gas Price'!$B$2:$C$216,2,FALSE)</f>
        <v>2.96</v>
      </c>
      <c r="E959" s="12">
        <f t="shared" si="43"/>
        <v>13.393141891891894</v>
      </c>
      <c r="G959" s="19">
        <v>43673</v>
      </c>
      <c r="H959" s="20">
        <v>15</v>
      </c>
      <c r="I959" s="12">
        <f t="shared" si="44"/>
        <v>13.393141891891894</v>
      </c>
      <c r="K959" s="18"/>
      <c r="L959" s="18"/>
      <c r="M959" s="19">
        <v>43673</v>
      </c>
      <c r="N959" s="11" t="str">
        <f t="shared" si="45"/>
        <v/>
      </c>
    </row>
    <row r="960" spans="1:14" x14ac:dyDescent="0.35">
      <c r="A960" s="19">
        <v>43673</v>
      </c>
      <c r="B960" s="20">
        <v>16</v>
      </c>
      <c r="C960" s="17">
        <v>42.686199999999999</v>
      </c>
      <c r="D960" s="28">
        <f>VLOOKUP(A960,'[1]Gas Price'!$B$2:$C$216,2,FALSE)</f>
        <v>2.96</v>
      </c>
      <c r="E960" s="12">
        <f t="shared" si="43"/>
        <v>14.421013513513513</v>
      </c>
      <c r="G960" s="19">
        <v>43673</v>
      </c>
      <c r="H960" s="20">
        <v>16</v>
      </c>
      <c r="I960" s="12">
        <f t="shared" si="44"/>
        <v>14.421013513513513</v>
      </c>
      <c r="K960" s="18"/>
      <c r="L960" s="18"/>
      <c r="M960" s="19">
        <v>43673</v>
      </c>
      <c r="N960" s="11" t="str">
        <f t="shared" si="45"/>
        <v/>
      </c>
    </row>
    <row r="961" spans="1:14" x14ac:dyDescent="0.35">
      <c r="A961" s="19">
        <v>43673</v>
      </c>
      <c r="B961" s="20">
        <v>17</v>
      </c>
      <c r="C961" s="17">
        <v>45.410800000000002</v>
      </c>
      <c r="D961" s="28">
        <f>VLOOKUP(A961,'[1]Gas Price'!$B$2:$C$216,2,FALSE)</f>
        <v>2.96</v>
      </c>
      <c r="E961" s="12">
        <f t="shared" si="43"/>
        <v>15.341486486486488</v>
      </c>
      <c r="G961" s="19">
        <v>43673</v>
      </c>
      <c r="H961" s="20">
        <v>17</v>
      </c>
      <c r="I961" s="12">
        <f t="shared" si="44"/>
        <v>15.341486486486488</v>
      </c>
      <c r="K961" s="18"/>
      <c r="L961" s="18"/>
      <c r="M961" s="19">
        <v>43673</v>
      </c>
      <c r="N961" s="11" t="str">
        <f t="shared" si="45"/>
        <v/>
      </c>
    </row>
    <row r="962" spans="1:14" x14ac:dyDescent="0.35">
      <c r="A962" s="19">
        <v>43673</v>
      </c>
      <c r="B962" s="20">
        <v>18</v>
      </c>
      <c r="C962" s="17">
        <v>48.6845</v>
      </c>
      <c r="D962" s="28">
        <f>VLOOKUP(A962,'[1]Gas Price'!$B$2:$C$216,2,FALSE)</f>
        <v>2.96</v>
      </c>
      <c r="E962" s="12">
        <f t="shared" si="43"/>
        <v>16.447466216216217</v>
      </c>
      <c r="G962" s="19">
        <v>43673</v>
      </c>
      <c r="H962" s="20">
        <v>18</v>
      </c>
      <c r="I962" s="12">
        <f t="shared" si="44"/>
        <v>16.447466216216217</v>
      </c>
      <c r="K962" s="18"/>
      <c r="L962" s="18"/>
      <c r="M962" s="19">
        <v>43673</v>
      </c>
      <c r="N962" s="11" t="str">
        <f t="shared" si="45"/>
        <v/>
      </c>
    </row>
    <row r="963" spans="1:14" x14ac:dyDescent="0.35">
      <c r="A963" s="19">
        <v>43673</v>
      </c>
      <c r="B963" s="20">
        <v>19</v>
      </c>
      <c r="C963" s="17">
        <v>56.160699999999999</v>
      </c>
      <c r="D963" s="28">
        <f>VLOOKUP(A963,'[1]Gas Price'!$B$2:$C$216,2,FALSE)</f>
        <v>2.96</v>
      </c>
      <c r="E963" s="12">
        <f t="shared" ref="E963:E1026" si="46">C963/D963</f>
        <v>18.973209459459458</v>
      </c>
      <c r="G963" s="19">
        <v>43673</v>
      </c>
      <c r="H963" s="20">
        <v>19</v>
      </c>
      <c r="I963" s="12">
        <f t="shared" ref="I963:I1026" si="47">E963</f>
        <v>18.973209459459458</v>
      </c>
      <c r="K963" s="18"/>
      <c r="L963" s="18"/>
      <c r="M963" s="19">
        <v>43673</v>
      </c>
      <c r="N963" s="11" t="str">
        <f t="shared" si="45"/>
        <v/>
      </c>
    </row>
    <row r="964" spans="1:14" x14ac:dyDescent="0.35">
      <c r="A964" s="19">
        <v>43673</v>
      </c>
      <c r="B964" s="20">
        <v>20</v>
      </c>
      <c r="C964" s="17">
        <v>78.255499999999998</v>
      </c>
      <c r="D964" s="28">
        <f>VLOOKUP(A964,'[1]Gas Price'!$B$2:$C$216,2,FALSE)</f>
        <v>2.96</v>
      </c>
      <c r="E964" s="12">
        <f t="shared" si="46"/>
        <v>26.43766891891892</v>
      </c>
      <c r="G964" s="19">
        <v>43673</v>
      </c>
      <c r="H964" s="20">
        <v>20</v>
      </c>
      <c r="I964" s="12">
        <f t="shared" si="47"/>
        <v>26.43766891891892</v>
      </c>
      <c r="K964" s="18"/>
      <c r="L964" s="18"/>
      <c r="M964" s="19">
        <v>43673</v>
      </c>
      <c r="N964" s="11" t="str">
        <f t="shared" si="45"/>
        <v/>
      </c>
    </row>
    <row r="965" spans="1:14" x14ac:dyDescent="0.35">
      <c r="A965" s="19">
        <v>43673</v>
      </c>
      <c r="B965" s="20">
        <v>21</v>
      </c>
      <c r="C965" s="17">
        <v>57.599699999999999</v>
      </c>
      <c r="D965" s="28">
        <f>VLOOKUP(A965,'[1]Gas Price'!$B$2:$C$216,2,FALSE)</f>
        <v>2.96</v>
      </c>
      <c r="E965" s="12">
        <f t="shared" si="46"/>
        <v>19.459358108108109</v>
      </c>
      <c r="G965" s="19">
        <v>43673</v>
      </c>
      <c r="H965" s="20">
        <v>21</v>
      </c>
      <c r="I965" s="12">
        <f t="shared" si="47"/>
        <v>19.459358108108109</v>
      </c>
      <c r="K965" s="18"/>
      <c r="L965" s="18"/>
      <c r="M965" s="19">
        <v>43673</v>
      </c>
      <c r="N965" s="11" t="str">
        <f t="shared" si="45"/>
        <v/>
      </c>
    </row>
    <row r="966" spans="1:14" x14ac:dyDescent="0.35">
      <c r="A966" s="19">
        <v>43674</v>
      </c>
      <c r="B966" s="20">
        <v>13</v>
      </c>
      <c r="C966" s="17">
        <v>32.445300000000003</v>
      </c>
      <c r="D966" s="28">
        <f>VLOOKUP(A966,'[1]Gas Price'!$B$2:$C$216,2,FALSE)</f>
        <v>2.96</v>
      </c>
      <c r="E966" s="12">
        <f t="shared" si="46"/>
        <v>10.961250000000001</v>
      </c>
      <c r="G966" s="19">
        <v>43674</v>
      </c>
      <c r="H966" s="20">
        <v>13</v>
      </c>
      <c r="I966" s="12">
        <f t="shared" si="47"/>
        <v>10.961250000000001</v>
      </c>
      <c r="J966" s="18">
        <f>MAX(AVERAGE(I966:I967),AVERAGE(I967:I968),AVERAGE(I968:I969),AVERAGE(I969:I970),AVERAGE(I970:I971),AVERAGE(I971:I972),AVERAGE(I972:I973),AVERAGE(I973:I974))</f>
        <v>25.47949324324324</v>
      </c>
      <c r="K966" s="18">
        <f>MAX(AVERAGE(I966:I968),AVERAGE(I967:I969),AVERAGE(I968:I970),AVERAGE(I969:I971),AVERAGE(I970:I972),AVERAGE(I971:I973),AVERAGE(I972:I974))</f>
        <v>23.632004504504504</v>
      </c>
      <c r="L966" s="18">
        <f>MAX(AVERAGE(I966:I969),AVERAGE(I967:I970),AVERAGE(I968:I971),AVERAGE(I969:I972),AVERAGE(I970:I973),AVERAGE(I971:I974))</f>
        <v>22.023817567567569</v>
      </c>
      <c r="M966" s="19">
        <v>43674</v>
      </c>
      <c r="N966" s="11">
        <f t="shared" si="45"/>
        <v>43674</v>
      </c>
    </row>
    <row r="967" spans="1:14" x14ac:dyDescent="0.35">
      <c r="A967" s="19">
        <v>43674</v>
      </c>
      <c r="B967" s="20">
        <v>14</v>
      </c>
      <c r="C967" s="17">
        <v>37.676600000000001</v>
      </c>
      <c r="D967" s="28">
        <f>VLOOKUP(A967,'[1]Gas Price'!$B$2:$C$216,2,FALSE)</f>
        <v>2.96</v>
      </c>
      <c r="E967" s="12">
        <f t="shared" si="46"/>
        <v>12.728581081081082</v>
      </c>
      <c r="G967" s="19">
        <v>43674</v>
      </c>
      <c r="H967" s="20">
        <v>14</v>
      </c>
      <c r="I967" s="12">
        <f t="shared" si="47"/>
        <v>12.728581081081082</v>
      </c>
      <c r="K967" s="18"/>
      <c r="L967" s="18"/>
      <c r="M967" s="19">
        <v>43674</v>
      </c>
      <c r="N967" s="11" t="str">
        <f t="shared" si="45"/>
        <v/>
      </c>
    </row>
    <row r="968" spans="1:14" x14ac:dyDescent="0.35">
      <c r="A968" s="19">
        <v>43674</v>
      </c>
      <c r="B968" s="20">
        <v>15</v>
      </c>
      <c r="C968" s="17">
        <v>40.285800000000002</v>
      </c>
      <c r="D968" s="28">
        <f>VLOOKUP(A968,'[1]Gas Price'!$B$2:$C$216,2,FALSE)</f>
        <v>2.96</v>
      </c>
      <c r="E968" s="12">
        <f t="shared" si="46"/>
        <v>13.610067567567569</v>
      </c>
      <c r="G968" s="19">
        <v>43674</v>
      </c>
      <c r="H968" s="20">
        <v>15</v>
      </c>
      <c r="I968" s="12">
        <f t="shared" si="47"/>
        <v>13.610067567567569</v>
      </c>
      <c r="K968" s="18"/>
      <c r="L968" s="18"/>
      <c r="M968" s="19">
        <v>43674</v>
      </c>
      <c r="N968" s="11" t="str">
        <f t="shared" si="45"/>
        <v/>
      </c>
    </row>
    <row r="969" spans="1:14" x14ac:dyDescent="0.35">
      <c r="A969" s="19">
        <v>43674</v>
      </c>
      <c r="B969" s="20">
        <v>16</v>
      </c>
      <c r="C969" s="17">
        <v>43.625500000000002</v>
      </c>
      <c r="D969" s="28">
        <f>VLOOKUP(A969,'[1]Gas Price'!$B$2:$C$216,2,FALSE)</f>
        <v>2.96</v>
      </c>
      <c r="E969" s="12">
        <f t="shared" si="46"/>
        <v>14.738344594594595</v>
      </c>
      <c r="G969" s="19">
        <v>43674</v>
      </c>
      <c r="H969" s="20">
        <v>16</v>
      </c>
      <c r="I969" s="12">
        <f t="shared" si="47"/>
        <v>14.738344594594595</v>
      </c>
      <c r="K969" s="18"/>
      <c r="L969" s="18"/>
      <c r="M969" s="19">
        <v>43674</v>
      </c>
      <c r="N969" s="11" t="str">
        <f t="shared" si="45"/>
        <v/>
      </c>
    </row>
    <row r="970" spans="1:14" x14ac:dyDescent="0.35">
      <c r="A970" s="19">
        <v>43674</v>
      </c>
      <c r="B970" s="20">
        <v>17</v>
      </c>
      <c r="C970" s="17">
        <v>44.943800000000003</v>
      </c>
      <c r="D970" s="28">
        <f>VLOOKUP(A970,'[1]Gas Price'!$B$2:$C$216,2,FALSE)</f>
        <v>2.96</v>
      </c>
      <c r="E970" s="12">
        <f t="shared" si="46"/>
        <v>15.183716216216217</v>
      </c>
      <c r="G970" s="19">
        <v>43674</v>
      </c>
      <c r="H970" s="20">
        <v>17</v>
      </c>
      <c r="I970" s="12">
        <f t="shared" si="47"/>
        <v>15.183716216216217</v>
      </c>
      <c r="K970" s="18"/>
      <c r="L970" s="18"/>
      <c r="M970" s="19">
        <v>43674</v>
      </c>
      <c r="N970" s="11" t="str">
        <f t="shared" si="45"/>
        <v/>
      </c>
    </row>
    <row r="971" spans="1:14" x14ac:dyDescent="0.35">
      <c r="A971" s="19">
        <v>43674</v>
      </c>
      <c r="B971" s="20">
        <v>18</v>
      </c>
      <c r="C971" s="17">
        <v>50.909799999999997</v>
      </c>
      <c r="D971" s="28">
        <f>VLOOKUP(A971,'[1]Gas Price'!$B$2:$C$216,2,FALSE)</f>
        <v>2.96</v>
      </c>
      <c r="E971" s="12">
        <f t="shared" si="46"/>
        <v>17.199256756756757</v>
      </c>
      <c r="G971" s="19">
        <v>43674</v>
      </c>
      <c r="H971" s="20">
        <v>18</v>
      </c>
      <c r="I971" s="12">
        <f t="shared" si="47"/>
        <v>17.199256756756757</v>
      </c>
      <c r="K971" s="18"/>
      <c r="L971" s="18"/>
      <c r="M971" s="19">
        <v>43674</v>
      </c>
      <c r="N971" s="11" t="str">
        <f t="shared" si="45"/>
        <v/>
      </c>
    </row>
    <row r="972" spans="1:14" x14ac:dyDescent="0.35">
      <c r="A972" s="19">
        <v>43674</v>
      </c>
      <c r="B972" s="20">
        <v>19</v>
      </c>
      <c r="C972" s="17">
        <v>63.771500000000003</v>
      </c>
      <c r="D972" s="28">
        <f>VLOOKUP(A972,'[1]Gas Price'!$B$2:$C$216,2,FALSE)</f>
        <v>2.96</v>
      </c>
      <c r="E972" s="12">
        <f t="shared" si="46"/>
        <v>21.544425675675676</v>
      </c>
      <c r="G972" s="19">
        <v>43674</v>
      </c>
      <c r="H972" s="20">
        <v>19</v>
      </c>
      <c r="I972" s="12">
        <f t="shared" si="47"/>
        <v>21.544425675675676</v>
      </c>
      <c r="K972" s="18"/>
      <c r="L972" s="18"/>
      <c r="M972" s="19">
        <v>43674</v>
      </c>
      <c r="N972" s="11" t="str">
        <f t="shared" si="45"/>
        <v/>
      </c>
    </row>
    <row r="973" spans="1:14" x14ac:dyDescent="0.35">
      <c r="A973" s="19">
        <v>43674</v>
      </c>
      <c r="B973" s="20">
        <v>20</v>
      </c>
      <c r="C973" s="17">
        <v>87.067099999999996</v>
      </c>
      <c r="D973" s="28">
        <f>VLOOKUP(A973,'[1]Gas Price'!$B$2:$C$216,2,FALSE)</f>
        <v>2.96</v>
      </c>
      <c r="E973" s="12">
        <f t="shared" si="46"/>
        <v>29.414560810810809</v>
      </c>
      <c r="G973" s="19">
        <v>43674</v>
      </c>
      <c r="H973" s="20">
        <v>20</v>
      </c>
      <c r="I973" s="12">
        <f t="shared" si="47"/>
        <v>29.414560810810809</v>
      </c>
      <c r="K973" s="18"/>
      <c r="L973" s="18"/>
      <c r="M973" s="19">
        <v>43674</v>
      </c>
      <c r="N973" s="11" t="str">
        <f t="shared" si="45"/>
        <v/>
      </c>
    </row>
    <row r="974" spans="1:14" x14ac:dyDescent="0.35">
      <c r="A974" s="19">
        <v>43674</v>
      </c>
      <c r="B974" s="20">
        <v>21</v>
      </c>
      <c r="C974" s="17">
        <v>59.013599999999997</v>
      </c>
      <c r="D974" s="28">
        <f>VLOOKUP(A974,'[1]Gas Price'!$B$2:$C$216,2,FALSE)</f>
        <v>2.96</v>
      </c>
      <c r="E974" s="12">
        <f t="shared" si="46"/>
        <v>19.937027027027025</v>
      </c>
      <c r="G974" s="19">
        <v>43674</v>
      </c>
      <c r="H974" s="20">
        <v>21</v>
      </c>
      <c r="I974" s="12">
        <f t="shared" si="47"/>
        <v>19.937027027027025</v>
      </c>
      <c r="K974" s="18"/>
      <c r="L974" s="18"/>
      <c r="M974" s="19">
        <v>43674</v>
      </c>
      <c r="N974" s="11" t="str">
        <f t="shared" si="45"/>
        <v/>
      </c>
    </row>
    <row r="975" spans="1:14" x14ac:dyDescent="0.35">
      <c r="A975" s="19">
        <v>43675</v>
      </c>
      <c r="B975" s="20">
        <v>13</v>
      </c>
      <c r="C975" s="17">
        <v>37.433100000000003</v>
      </c>
      <c r="D975" s="28">
        <f>VLOOKUP(A975,'[1]Gas Price'!$B$2:$C$216,2,FALSE)</f>
        <v>3.11</v>
      </c>
      <c r="E975" s="12">
        <f t="shared" si="46"/>
        <v>12.036366559485533</v>
      </c>
      <c r="G975" s="19">
        <v>43675</v>
      </c>
      <c r="H975" s="20">
        <v>13</v>
      </c>
      <c r="I975" s="12">
        <f t="shared" si="47"/>
        <v>12.036366559485533</v>
      </c>
      <c r="J975" s="18">
        <f>MAX(AVERAGE(I975:I976),AVERAGE(I976:I977),AVERAGE(I977:I978),AVERAGE(I978:I979),AVERAGE(I979:I980),AVERAGE(I980:I981),AVERAGE(I981:I982),AVERAGE(I982:I983))</f>
        <v>27.334163987138261</v>
      </c>
      <c r="K975" s="18">
        <f>MAX(AVERAGE(I975:I977),AVERAGE(I976:I978),AVERAGE(I977:I979),AVERAGE(I978:I980),AVERAGE(I979:I981),AVERAGE(I980:I982),AVERAGE(I981:I983))</f>
        <v>24.762647374062166</v>
      </c>
      <c r="L975" s="18">
        <f>MAX(AVERAGE(I975:I978),AVERAGE(I976:I979),AVERAGE(I977:I980),AVERAGE(I978:I981),AVERAGE(I979:I982),AVERAGE(I980:I983))</f>
        <v>23.284927652733121</v>
      </c>
      <c r="M975" s="19">
        <v>43675</v>
      </c>
      <c r="N975" s="11">
        <f t="shared" si="45"/>
        <v>43675</v>
      </c>
    </row>
    <row r="976" spans="1:14" x14ac:dyDescent="0.35">
      <c r="A976" s="19">
        <v>43675</v>
      </c>
      <c r="B976" s="20">
        <v>14</v>
      </c>
      <c r="C976" s="17">
        <v>42.293900000000001</v>
      </c>
      <c r="D976" s="28">
        <f>VLOOKUP(A976,'[1]Gas Price'!$B$2:$C$216,2,FALSE)</f>
        <v>3.11</v>
      </c>
      <c r="E976" s="12">
        <f t="shared" si="46"/>
        <v>13.599324758842444</v>
      </c>
      <c r="G976" s="19">
        <v>43675</v>
      </c>
      <c r="H976" s="20">
        <v>14</v>
      </c>
      <c r="I976" s="12">
        <f t="shared" si="47"/>
        <v>13.599324758842444</v>
      </c>
      <c r="K976" s="18"/>
      <c r="L976" s="18"/>
      <c r="M976" s="19">
        <v>43675</v>
      </c>
      <c r="N976" s="11" t="str">
        <f t="shared" si="45"/>
        <v/>
      </c>
    </row>
    <row r="977" spans="1:14" x14ac:dyDescent="0.35">
      <c r="A977" s="19">
        <v>43675</v>
      </c>
      <c r="B977" s="20">
        <v>15</v>
      </c>
      <c r="C977" s="17">
        <v>45.921700000000001</v>
      </c>
      <c r="D977" s="28">
        <f>VLOOKUP(A977,'[1]Gas Price'!$B$2:$C$216,2,FALSE)</f>
        <v>3.11</v>
      </c>
      <c r="E977" s="12">
        <f t="shared" si="46"/>
        <v>14.765819935691319</v>
      </c>
      <c r="G977" s="19">
        <v>43675</v>
      </c>
      <c r="H977" s="20">
        <v>15</v>
      </c>
      <c r="I977" s="12">
        <f t="shared" si="47"/>
        <v>14.765819935691319</v>
      </c>
      <c r="K977" s="18"/>
      <c r="L977" s="18"/>
      <c r="M977" s="19">
        <v>43675</v>
      </c>
      <c r="N977" s="11" t="str">
        <f t="shared" si="45"/>
        <v/>
      </c>
    </row>
    <row r="978" spans="1:14" x14ac:dyDescent="0.35">
      <c r="A978" s="19">
        <v>43675</v>
      </c>
      <c r="B978" s="20">
        <v>16</v>
      </c>
      <c r="C978" s="17">
        <v>55.314900000000002</v>
      </c>
      <c r="D978" s="28">
        <f>VLOOKUP(A978,'[1]Gas Price'!$B$2:$C$216,2,FALSE)</f>
        <v>3.11</v>
      </c>
      <c r="E978" s="12">
        <f t="shared" si="46"/>
        <v>17.78614147909968</v>
      </c>
      <c r="G978" s="19">
        <v>43675</v>
      </c>
      <c r="H978" s="20">
        <v>16</v>
      </c>
      <c r="I978" s="12">
        <f t="shared" si="47"/>
        <v>17.78614147909968</v>
      </c>
      <c r="K978" s="18"/>
      <c r="L978" s="18"/>
      <c r="M978" s="19">
        <v>43675</v>
      </c>
      <c r="N978" s="11" t="str">
        <f t="shared" si="45"/>
        <v/>
      </c>
    </row>
    <row r="979" spans="1:14" x14ac:dyDescent="0.35">
      <c r="A979" s="19">
        <v>43675</v>
      </c>
      <c r="B979" s="20">
        <v>17</v>
      </c>
      <c r="C979" s="17">
        <v>55.706699999999998</v>
      </c>
      <c r="D979" s="28">
        <f>VLOOKUP(A979,'[1]Gas Price'!$B$2:$C$216,2,FALSE)</f>
        <v>3.11</v>
      </c>
      <c r="E979" s="12">
        <f t="shared" si="46"/>
        <v>17.912122186495179</v>
      </c>
      <c r="G979" s="19">
        <v>43675</v>
      </c>
      <c r="H979" s="20">
        <v>17</v>
      </c>
      <c r="I979" s="12">
        <f t="shared" si="47"/>
        <v>17.912122186495179</v>
      </c>
      <c r="K979" s="18"/>
      <c r="L979" s="18"/>
      <c r="M979" s="19">
        <v>43675</v>
      </c>
      <c r="N979" s="11" t="str">
        <f t="shared" ref="N979:N1042" si="48">IF(L979="","",IF(OR(L979&gt;=25,K979&gt;=25,J979&gt;=25),M979,""))</f>
        <v/>
      </c>
    </row>
    <row r="980" spans="1:14" x14ac:dyDescent="0.35">
      <c r="A980" s="19">
        <v>43675</v>
      </c>
      <c r="B980" s="20">
        <v>18</v>
      </c>
      <c r="C980" s="17">
        <v>58.628999999999998</v>
      </c>
      <c r="D980" s="28">
        <f>VLOOKUP(A980,'[1]Gas Price'!$B$2:$C$216,2,FALSE)</f>
        <v>3.11</v>
      </c>
      <c r="E980" s="12">
        <f t="shared" si="46"/>
        <v>18.851768488745982</v>
      </c>
      <c r="G980" s="19">
        <v>43675</v>
      </c>
      <c r="H980" s="20">
        <v>18</v>
      </c>
      <c r="I980" s="12">
        <f t="shared" si="47"/>
        <v>18.851768488745982</v>
      </c>
      <c r="K980" s="18"/>
      <c r="L980" s="18"/>
      <c r="M980" s="19">
        <v>43675</v>
      </c>
      <c r="N980" s="11" t="str">
        <f t="shared" si="48"/>
        <v/>
      </c>
    </row>
    <row r="981" spans="1:14" x14ac:dyDescent="0.35">
      <c r="A981" s="19">
        <v>43675</v>
      </c>
      <c r="B981" s="20">
        <v>19</v>
      </c>
      <c r="C981" s="17">
        <v>69.798199999999994</v>
      </c>
      <c r="D981" s="28">
        <f>VLOOKUP(A981,'[1]Gas Price'!$B$2:$C$216,2,FALSE)</f>
        <v>3.11</v>
      </c>
      <c r="E981" s="12">
        <f t="shared" si="46"/>
        <v>22.443151125401929</v>
      </c>
      <c r="G981" s="19">
        <v>43675</v>
      </c>
      <c r="H981" s="20">
        <v>19</v>
      </c>
      <c r="I981" s="12">
        <f t="shared" si="47"/>
        <v>22.443151125401929</v>
      </c>
      <c r="K981" s="18"/>
      <c r="L981" s="18"/>
      <c r="M981" s="19">
        <v>43675</v>
      </c>
      <c r="N981" s="11" t="str">
        <f t="shared" si="48"/>
        <v/>
      </c>
    </row>
    <row r="982" spans="1:14" x14ac:dyDescent="0.35">
      <c r="A982" s="19">
        <v>43675</v>
      </c>
      <c r="B982" s="20">
        <v>20</v>
      </c>
      <c r="C982" s="17">
        <v>100.22029999999999</v>
      </c>
      <c r="D982" s="28">
        <f>VLOOKUP(A982,'[1]Gas Price'!$B$2:$C$216,2,FALSE)</f>
        <v>3.11</v>
      </c>
      <c r="E982" s="12">
        <f t="shared" si="46"/>
        <v>32.225176848874597</v>
      </c>
      <c r="G982" s="19">
        <v>43675</v>
      </c>
      <c r="H982" s="20">
        <v>20</v>
      </c>
      <c r="I982" s="12">
        <f t="shared" si="47"/>
        <v>32.225176848874597</v>
      </c>
      <c r="K982" s="18"/>
      <c r="L982" s="18"/>
      <c r="M982" s="19">
        <v>43675</v>
      </c>
      <c r="N982" s="11" t="str">
        <f t="shared" si="48"/>
        <v/>
      </c>
    </row>
    <row r="983" spans="1:14" x14ac:dyDescent="0.35">
      <c r="A983" s="19">
        <v>43675</v>
      </c>
      <c r="B983" s="20">
        <v>21</v>
      </c>
      <c r="C983" s="17">
        <v>61.017000000000003</v>
      </c>
      <c r="D983" s="28">
        <f>VLOOKUP(A983,'[1]Gas Price'!$B$2:$C$216,2,FALSE)</f>
        <v>3.11</v>
      </c>
      <c r="E983" s="12">
        <f t="shared" si="46"/>
        <v>19.619614147909971</v>
      </c>
      <c r="G983" s="19">
        <v>43675</v>
      </c>
      <c r="H983" s="20">
        <v>21</v>
      </c>
      <c r="I983" s="12">
        <f t="shared" si="47"/>
        <v>19.619614147909971</v>
      </c>
      <c r="K983" s="18"/>
      <c r="L983" s="18"/>
      <c r="M983" s="19">
        <v>43675</v>
      </c>
      <c r="N983" s="11" t="str">
        <f t="shared" si="48"/>
        <v/>
      </c>
    </row>
    <row r="984" spans="1:14" x14ac:dyDescent="0.35">
      <c r="A984" s="19">
        <v>43676</v>
      </c>
      <c r="B984" s="20">
        <v>13</v>
      </c>
      <c r="C984" s="17">
        <v>35.4</v>
      </c>
      <c r="D984" s="28">
        <f>VLOOKUP(A984,'[1]Gas Price'!$B$2:$C$216,2,FALSE)</f>
        <v>3</v>
      </c>
      <c r="E984" s="12">
        <f t="shared" si="46"/>
        <v>11.799999999999999</v>
      </c>
      <c r="G984" s="19">
        <v>43676</v>
      </c>
      <c r="H984" s="20">
        <v>13</v>
      </c>
      <c r="I984" s="12">
        <f t="shared" si="47"/>
        <v>11.799999999999999</v>
      </c>
      <c r="J984" s="18">
        <f>MAX(AVERAGE(I984:I985),AVERAGE(I985:I986),AVERAGE(I986:I987),AVERAGE(I987:I988),AVERAGE(I988:I989),AVERAGE(I989:I990),AVERAGE(I990:I991),AVERAGE(I991:I992))</f>
        <v>22.640966666666667</v>
      </c>
      <c r="K984" s="18">
        <f>MAX(AVERAGE(I984:I986),AVERAGE(I985:I987),AVERAGE(I986:I988),AVERAGE(I987:I989),AVERAGE(I988:I990),AVERAGE(I989:I991),AVERAGE(I990:I992))</f>
        <v>21.4815</v>
      </c>
      <c r="L984" s="18">
        <f>MAX(AVERAGE(I984:I987),AVERAGE(I985:I988),AVERAGE(I986:I989),AVERAGE(I987:I990),AVERAGE(I988:I991),AVERAGE(I989:I992))</f>
        <v>20.937516666666667</v>
      </c>
      <c r="M984" s="19">
        <v>43676</v>
      </c>
      <c r="N984" s="11" t="str">
        <f t="shared" si="48"/>
        <v/>
      </c>
    </row>
    <row r="985" spans="1:14" x14ac:dyDescent="0.35">
      <c r="A985" s="19">
        <v>43676</v>
      </c>
      <c r="B985" s="20">
        <v>14</v>
      </c>
      <c r="C985" s="17">
        <v>47.474800000000002</v>
      </c>
      <c r="D985" s="28">
        <f>VLOOKUP(A985,'[1]Gas Price'!$B$2:$C$216,2,FALSE)</f>
        <v>3</v>
      </c>
      <c r="E985" s="12">
        <f t="shared" si="46"/>
        <v>15.824933333333334</v>
      </c>
      <c r="G985" s="19">
        <v>43676</v>
      </c>
      <c r="H985" s="20">
        <v>14</v>
      </c>
      <c r="I985" s="12">
        <f t="shared" si="47"/>
        <v>15.824933333333334</v>
      </c>
      <c r="K985" s="18"/>
      <c r="L985" s="18"/>
      <c r="M985" s="19">
        <v>43676</v>
      </c>
      <c r="N985" s="11" t="str">
        <f t="shared" si="48"/>
        <v/>
      </c>
    </row>
    <row r="986" spans="1:14" x14ac:dyDescent="0.35">
      <c r="A986" s="19">
        <v>43676</v>
      </c>
      <c r="B986" s="20">
        <v>15</v>
      </c>
      <c r="C986" s="17">
        <v>50.189</v>
      </c>
      <c r="D986" s="28">
        <f>VLOOKUP(A986,'[1]Gas Price'!$B$2:$C$216,2,FALSE)</f>
        <v>3</v>
      </c>
      <c r="E986" s="12">
        <f t="shared" si="46"/>
        <v>16.729666666666667</v>
      </c>
      <c r="G986" s="19">
        <v>43676</v>
      </c>
      <c r="H986" s="20">
        <v>15</v>
      </c>
      <c r="I986" s="12">
        <f t="shared" si="47"/>
        <v>16.729666666666667</v>
      </c>
      <c r="K986" s="18"/>
      <c r="L986" s="18"/>
      <c r="M986" s="19">
        <v>43676</v>
      </c>
      <c r="N986" s="11" t="str">
        <f t="shared" si="48"/>
        <v/>
      </c>
    </row>
    <row r="987" spans="1:14" x14ac:dyDescent="0.35">
      <c r="A987" s="19">
        <v>43676</v>
      </c>
      <c r="B987" s="20">
        <v>16</v>
      </c>
      <c r="C987" s="17">
        <v>47.434699999999999</v>
      </c>
      <c r="D987" s="28">
        <f>VLOOKUP(A987,'[1]Gas Price'!$B$2:$C$216,2,FALSE)</f>
        <v>3</v>
      </c>
      <c r="E987" s="12">
        <f t="shared" si="46"/>
        <v>15.811566666666666</v>
      </c>
      <c r="G987" s="19">
        <v>43676</v>
      </c>
      <c r="H987" s="20">
        <v>16</v>
      </c>
      <c r="I987" s="12">
        <f t="shared" si="47"/>
        <v>15.811566666666666</v>
      </c>
      <c r="K987" s="18"/>
      <c r="L987" s="18"/>
      <c r="M987" s="19">
        <v>43676</v>
      </c>
      <c r="N987" s="11" t="str">
        <f t="shared" si="48"/>
        <v/>
      </c>
    </row>
    <row r="988" spans="1:14" x14ac:dyDescent="0.35">
      <c r="A988" s="19">
        <v>43676</v>
      </c>
      <c r="B988" s="20">
        <v>17</v>
      </c>
      <c r="C988" s="17">
        <v>57.916699999999999</v>
      </c>
      <c r="D988" s="28">
        <f>VLOOKUP(A988,'[1]Gas Price'!$B$2:$C$216,2,FALSE)</f>
        <v>3</v>
      </c>
      <c r="E988" s="12">
        <f t="shared" si="46"/>
        <v>19.305566666666667</v>
      </c>
      <c r="G988" s="19">
        <v>43676</v>
      </c>
      <c r="H988" s="20">
        <v>17</v>
      </c>
      <c r="I988" s="12">
        <f t="shared" si="47"/>
        <v>19.305566666666667</v>
      </c>
      <c r="K988" s="18"/>
      <c r="L988" s="18"/>
      <c r="M988" s="19">
        <v>43676</v>
      </c>
      <c r="N988" s="11" t="str">
        <f t="shared" si="48"/>
        <v/>
      </c>
    </row>
    <row r="989" spans="1:14" x14ac:dyDescent="0.35">
      <c r="A989" s="19">
        <v>43676</v>
      </c>
      <c r="B989" s="20">
        <v>18</v>
      </c>
      <c r="C989" s="17">
        <v>57.487699999999997</v>
      </c>
      <c r="D989" s="28">
        <f>VLOOKUP(A989,'[1]Gas Price'!$B$2:$C$216,2,FALSE)</f>
        <v>3</v>
      </c>
      <c r="E989" s="12">
        <f t="shared" si="46"/>
        <v>19.162566666666667</v>
      </c>
      <c r="G989" s="19">
        <v>43676</v>
      </c>
      <c r="H989" s="20">
        <v>18</v>
      </c>
      <c r="I989" s="12">
        <f t="shared" si="47"/>
        <v>19.162566666666667</v>
      </c>
      <c r="K989" s="18"/>
      <c r="L989" s="18"/>
      <c r="M989" s="19">
        <v>43676</v>
      </c>
      <c r="N989" s="11" t="str">
        <f t="shared" si="48"/>
        <v/>
      </c>
    </row>
    <row r="990" spans="1:14" x14ac:dyDescent="0.35">
      <c r="A990" s="19">
        <v>43676</v>
      </c>
      <c r="B990" s="20">
        <v>19</v>
      </c>
      <c r="C990" s="17">
        <v>64.287800000000004</v>
      </c>
      <c r="D990" s="28">
        <f>VLOOKUP(A990,'[1]Gas Price'!$B$2:$C$216,2,FALSE)</f>
        <v>3</v>
      </c>
      <c r="E990" s="12">
        <f t="shared" si="46"/>
        <v>21.429266666666667</v>
      </c>
      <c r="G990" s="19">
        <v>43676</v>
      </c>
      <c r="H990" s="20">
        <v>19</v>
      </c>
      <c r="I990" s="12">
        <f t="shared" si="47"/>
        <v>21.429266666666667</v>
      </c>
      <c r="K990" s="18"/>
      <c r="L990" s="18"/>
      <c r="M990" s="19">
        <v>43676</v>
      </c>
      <c r="N990" s="11" t="str">
        <f t="shared" si="48"/>
        <v/>
      </c>
    </row>
    <row r="991" spans="1:14" x14ac:dyDescent="0.35">
      <c r="A991" s="19">
        <v>43676</v>
      </c>
      <c r="B991" s="20">
        <v>20</v>
      </c>
      <c r="C991" s="17">
        <v>71.558000000000007</v>
      </c>
      <c r="D991" s="28">
        <f>VLOOKUP(A991,'[1]Gas Price'!$B$2:$C$216,2,FALSE)</f>
        <v>3</v>
      </c>
      <c r="E991" s="12">
        <f t="shared" si="46"/>
        <v>23.852666666666668</v>
      </c>
      <c r="G991" s="19">
        <v>43676</v>
      </c>
      <c r="H991" s="20">
        <v>20</v>
      </c>
      <c r="I991" s="12">
        <f t="shared" si="47"/>
        <v>23.852666666666668</v>
      </c>
      <c r="K991" s="18"/>
      <c r="L991" s="18"/>
      <c r="M991" s="19">
        <v>43676</v>
      </c>
      <c r="N991" s="11" t="str">
        <f t="shared" si="48"/>
        <v/>
      </c>
    </row>
    <row r="992" spans="1:14" x14ac:dyDescent="0.35">
      <c r="A992" s="19">
        <v>43676</v>
      </c>
      <c r="B992" s="20">
        <v>21</v>
      </c>
      <c r="C992" s="17">
        <v>56.0212</v>
      </c>
      <c r="D992" s="28">
        <f>VLOOKUP(A992,'[1]Gas Price'!$B$2:$C$216,2,FALSE)</f>
        <v>3</v>
      </c>
      <c r="E992" s="12">
        <f t="shared" si="46"/>
        <v>18.673733333333335</v>
      </c>
      <c r="G992" s="19">
        <v>43676</v>
      </c>
      <c r="H992" s="20">
        <v>21</v>
      </c>
      <c r="I992" s="12">
        <f t="shared" si="47"/>
        <v>18.673733333333335</v>
      </c>
      <c r="K992" s="18"/>
      <c r="L992" s="18"/>
      <c r="M992" s="19">
        <v>43676</v>
      </c>
      <c r="N992" s="11" t="str">
        <f t="shared" si="48"/>
        <v/>
      </c>
    </row>
    <row r="993" spans="1:14" x14ac:dyDescent="0.35">
      <c r="A993" s="19">
        <v>43677</v>
      </c>
      <c r="B993" s="20">
        <v>13</v>
      </c>
      <c r="C993" s="17">
        <v>39.008400000000002</v>
      </c>
      <c r="D993" s="28">
        <f>VLOOKUP(A993,'[1]Gas Price'!$B$2:$C$216,2,FALSE)</f>
        <v>2.95</v>
      </c>
      <c r="E993" s="12">
        <f t="shared" si="46"/>
        <v>13.223186440677965</v>
      </c>
      <c r="G993" s="19">
        <v>43677</v>
      </c>
      <c r="H993" s="20">
        <v>13</v>
      </c>
      <c r="I993" s="12">
        <f t="shared" si="47"/>
        <v>13.223186440677965</v>
      </c>
      <c r="J993" s="18">
        <f>MAX(AVERAGE(I993:I994),AVERAGE(I994:I995),AVERAGE(I995:I996),AVERAGE(I996:I997),AVERAGE(I997:I998),AVERAGE(I998:I999),AVERAGE(I999:I1000),AVERAGE(I1000:I1001))</f>
        <v>22.463779661016947</v>
      </c>
      <c r="K993" s="18">
        <f>MAX(AVERAGE(I993:I995),AVERAGE(I994:I996),AVERAGE(I995:I997),AVERAGE(I996:I998),AVERAGE(I997:I999),AVERAGE(I998:I1000),AVERAGE(I999:I1001))</f>
        <v>21.390395480225987</v>
      </c>
      <c r="L993" s="18">
        <f>MAX(AVERAGE(I993:I996),AVERAGE(I994:I997),AVERAGE(I995:I998),AVERAGE(I996:I999),AVERAGE(I997:I1000),AVERAGE(I998:I1001))</f>
        <v>20.889271186440677</v>
      </c>
      <c r="M993" s="19">
        <v>43677</v>
      </c>
      <c r="N993" s="11" t="str">
        <f t="shared" si="48"/>
        <v/>
      </c>
    </row>
    <row r="994" spans="1:14" x14ac:dyDescent="0.35">
      <c r="A994" s="19">
        <v>43677</v>
      </c>
      <c r="B994" s="20">
        <v>14</v>
      </c>
      <c r="C994" s="17">
        <v>44.981999999999999</v>
      </c>
      <c r="D994" s="28">
        <f>VLOOKUP(A994,'[1]Gas Price'!$B$2:$C$216,2,FALSE)</f>
        <v>2.95</v>
      </c>
      <c r="E994" s="12">
        <f t="shared" si="46"/>
        <v>15.248135593220338</v>
      </c>
      <c r="G994" s="19">
        <v>43677</v>
      </c>
      <c r="H994" s="20">
        <v>14</v>
      </c>
      <c r="I994" s="12">
        <f t="shared" si="47"/>
        <v>15.248135593220338</v>
      </c>
      <c r="K994" s="18"/>
      <c r="L994" s="18"/>
      <c r="M994" s="19">
        <v>43677</v>
      </c>
      <c r="N994" s="11" t="str">
        <f t="shared" si="48"/>
        <v/>
      </c>
    </row>
    <row r="995" spans="1:14" x14ac:dyDescent="0.35">
      <c r="A995" s="19">
        <v>43677</v>
      </c>
      <c r="B995" s="20">
        <v>15</v>
      </c>
      <c r="C995" s="17">
        <v>60.0685</v>
      </c>
      <c r="D995" s="28">
        <f>VLOOKUP(A995,'[1]Gas Price'!$B$2:$C$216,2,FALSE)</f>
        <v>2.95</v>
      </c>
      <c r="E995" s="12">
        <f t="shared" si="46"/>
        <v>20.362203389830508</v>
      </c>
      <c r="G995" s="19">
        <v>43677</v>
      </c>
      <c r="H995" s="20">
        <v>15</v>
      </c>
      <c r="I995" s="12">
        <f t="shared" si="47"/>
        <v>20.362203389830508</v>
      </c>
      <c r="K995" s="18"/>
      <c r="L995" s="18"/>
      <c r="M995" s="19">
        <v>43677</v>
      </c>
      <c r="N995" s="11" t="str">
        <f t="shared" si="48"/>
        <v/>
      </c>
    </row>
    <row r="996" spans="1:14" x14ac:dyDescent="0.35">
      <c r="A996" s="19">
        <v>43677</v>
      </c>
      <c r="B996" s="20">
        <v>16</v>
      </c>
      <c r="C996" s="17">
        <v>54.583300000000001</v>
      </c>
      <c r="D996" s="28">
        <f>VLOOKUP(A996,'[1]Gas Price'!$B$2:$C$216,2,FALSE)</f>
        <v>2.95</v>
      </c>
      <c r="E996" s="12">
        <f t="shared" si="46"/>
        <v>18.502813559322032</v>
      </c>
      <c r="G996" s="19">
        <v>43677</v>
      </c>
      <c r="H996" s="20">
        <v>16</v>
      </c>
      <c r="I996" s="12">
        <f t="shared" si="47"/>
        <v>18.502813559322032</v>
      </c>
      <c r="K996" s="18"/>
      <c r="L996" s="18"/>
      <c r="M996" s="19">
        <v>43677</v>
      </c>
      <c r="N996" s="11" t="str">
        <f t="shared" si="48"/>
        <v/>
      </c>
    </row>
    <row r="997" spans="1:14" x14ac:dyDescent="0.35">
      <c r="A997" s="19">
        <v>43677</v>
      </c>
      <c r="B997" s="20">
        <v>17</v>
      </c>
      <c r="C997" s="17">
        <v>57.341799999999999</v>
      </c>
      <c r="D997" s="28">
        <f>VLOOKUP(A997,'[1]Gas Price'!$B$2:$C$216,2,FALSE)</f>
        <v>2.95</v>
      </c>
      <c r="E997" s="12">
        <f t="shared" si="46"/>
        <v>19.437898305084744</v>
      </c>
      <c r="G997" s="19">
        <v>43677</v>
      </c>
      <c r="H997" s="20">
        <v>17</v>
      </c>
      <c r="I997" s="12">
        <f t="shared" si="47"/>
        <v>19.437898305084744</v>
      </c>
      <c r="K997" s="18"/>
      <c r="L997" s="18"/>
      <c r="M997" s="19">
        <v>43677</v>
      </c>
      <c r="N997" s="11" t="str">
        <f t="shared" si="48"/>
        <v/>
      </c>
    </row>
    <row r="998" spans="1:14" x14ac:dyDescent="0.35">
      <c r="A998" s="19">
        <v>43677</v>
      </c>
      <c r="B998" s="20">
        <v>18</v>
      </c>
      <c r="C998" s="17">
        <v>56.615299999999998</v>
      </c>
      <c r="D998" s="28">
        <f>VLOOKUP(A998,'[1]Gas Price'!$B$2:$C$216,2,FALSE)</f>
        <v>2.95</v>
      </c>
      <c r="E998" s="12">
        <f t="shared" si="46"/>
        <v>19.191627118644067</v>
      </c>
      <c r="G998" s="19">
        <v>43677</v>
      </c>
      <c r="H998" s="20">
        <v>18</v>
      </c>
      <c r="I998" s="12">
        <f t="shared" si="47"/>
        <v>19.191627118644067</v>
      </c>
      <c r="K998" s="18"/>
      <c r="L998" s="18"/>
      <c r="M998" s="19">
        <v>43677</v>
      </c>
      <c r="N998" s="11" t="str">
        <f t="shared" si="48"/>
        <v/>
      </c>
    </row>
    <row r="999" spans="1:14" x14ac:dyDescent="0.35">
      <c r="A999" s="19">
        <v>43677</v>
      </c>
      <c r="B999" s="20">
        <v>19</v>
      </c>
      <c r="C999" s="17">
        <v>57.191299999999998</v>
      </c>
      <c r="D999" s="28">
        <f>VLOOKUP(A999,'[1]Gas Price'!$B$2:$C$216,2,FALSE)</f>
        <v>2.95</v>
      </c>
      <c r="E999" s="12">
        <f t="shared" si="46"/>
        <v>19.3868813559322</v>
      </c>
      <c r="G999" s="19">
        <v>43677</v>
      </c>
      <c r="H999" s="20">
        <v>19</v>
      </c>
      <c r="I999" s="12">
        <f t="shared" si="47"/>
        <v>19.3868813559322</v>
      </c>
      <c r="K999" s="18"/>
      <c r="L999" s="18"/>
      <c r="M999" s="19">
        <v>43677</v>
      </c>
      <c r="N999" s="11" t="str">
        <f t="shared" si="48"/>
        <v/>
      </c>
    </row>
    <row r="1000" spans="1:14" x14ac:dyDescent="0.35">
      <c r="A1000" s="19">
        <v>43677</v>
      </c>
      <c r="B1000" s="20">
        <v>20</v>
      </c>
      <c r="C1000" s="17">
        <v>75.344999999999999</v>
      </c>
      <c r="D1000" s="28">
        <f>VLOOKUP(A1000,'[1]Gas Price'!$B$2:$C$216,2,FALSE)</f>
        <v>2.95</v>
      </c>
      <c r="E1000" s="12">
        <f t="shared" si="46"/>
        <v>25.540677966101693</v>
      </c>
      <c r="G1000" s="19">
        <v>43677</v>
      </c>
      <c r="H1000" s="20">
        <v>20</v>
      </c>
      <c r="I1000" s="12">
        <f t="shared" si="47"/>
        <v>25.540677966101693</v>
      </c>
      <c r="K1000" s="18"/>
      <c r="L1000" s="18"/>
      <c r="M1000" s="19">
        <v>43677</v>
      </c>
      <c r="N1000" s="11" t="str">
        <f t="shared" si="48"/>
        <v/>
      </c>
    </row>
    <row r="1001" spans="1:14" x14ac:dyDescent="0.35">
      <c r="A1001" s="19">
        <v>43677</v>
      </c>
      <c r="B1001" s="20">
        <v>21</v>
      </c>
      <c r="C1001" s="17">
        <v>56.768700000000003</v>
      </c>
      <c r="D1001" s="28">
        <f>VLOOKUP(A1001,'[1]Gas Price'!$B$2:$C$216,2,FALSE)</f>
        <v>2.95</v>
      </c>
      <c r="E1001" s="12">
        <f t="shared" si="46"/>
        <v>19.243627118644067</v>
      </c>
      <c r="G1001" s="19">
        <v>43677</v>
      </c>
      <c r="H1001" s="20">
        <v>21</v>
      </c>
      <c r="I1001" s="12">
        <f t="shared" si="47"/>
        <v>19.243627118644067</v>
      </c>
      <c r="K1001" s="18"/>
      <c r="L1001" s="18"/>
      <c r="M1001" s="19">
        <v>43677</v>
      </c>
      <c r="N1001" s="11" t="str">
        <f t="shared" si="48"/>
        <v/>
      </c>
    </row>
    <row r="1002" spans="1:14" x14ac:dyDescent="0.35">
      <c r="A1002" s="19">
        <v>43678</v>
      </c>
      <c r="B1002" s="20">
        <v>13</v>
      </c>
      <c r="C1002" s="17">
        <v>29.964099999999998</v>
      </c>
      <c r="D1002" s="28">
        <f>VLOOKUP(A1002,'[1]Gas Price'!$B$2:$C$216,2,FALSE)</f>
        <v>3.0350000000000001</v>
      </c>
      <c r="E1002" s="12">
        <f t="shared" si="46"/>
        <v>9.872850082372322</v>
      </c>
      <c r="G1002" s="19">
        <v>43678</v>
      </c>
      <c r="H1002" s="20">
        <v>13</v>
      </c>
      <c r="I1002" s="12">
        <f t="shared" si="47"/>
        <v>9.872850082372322</v>
      </c>
      <c r="J1002" s="18">
        <f>MAX(AVERAGE(I1002:I1003),AVERAGE(I1003:I1004),AVERAGE(I1004:I1005),AVERAGE(I1005:I1006),AVERAGE(I1006:I1007),AVERAGE(I1007:I1008),AVERAGE(I1008:I1009),AVERAGE(I1009:I1010))</f>
        <v>19.014266886326197</v>
      </c>
      <c r="K1002" s="18">
        <f>MAX(AVERAGE(I1002:I1004),AVERAGE(I1003:I1005),AVERAGE(I1004:I1006),AVERAGE(I1005:I1007),AVERAGE(I1006:I1008),AVERAGE(I1007:I1009),AVERAGE(I1008:I1010))</f>
        <v>18.427786930258101</v>
      </c>
      <c r="L1002" s="18">
        <f>MAX(AVERAGE(I1002:I1005),AVERAGE(I1003:I1006),AVERAGE(I1004:I1007),AVERAGE(I1005:I1008),AVERAGE(I1006:I1009),AVERAGE(I1007:I1010))</f>
        <v>17.798945634266886</v>
      </c>
      <c r="M1002" s="19">
        <v>43678</v>
      </c>
      <c r="N1002" s="11" t="str">
        <f t="shared" si="48"/>
        <v/>
      </c>
    </row>
    <row r="1003" spans="1:14" x14ac:dyDescent="0.35">
      <c r="A1003" s="19">
        <v>43678</v>
      </c>
      <c r="B1003" s="20">
        <v>14</v>
      </c>
      <c r="C1003" s="17">
        <v>33.159700000000001</v>
      </c>
      <c r="D1003" s="28">
        <f>VLOOKUP(A1003,'[1]Gas Price'!$B$2:$C$216,2,FALSE)</f>
        <v>3.0350000000000001</v>
      </c>
      <c r="E1003" s="12">
        <f t="shared" si="46"/>
        <v>10.925766062602966</v>
      </c>
      <c r="G1003" s="19">
        <v>43678</v>
      </c>
      <c r="H1003" s="20">
        <v>14</v>
      </c>
      <c r="I1003" s="12">
        <f t="shared" si="47"/>
        <v>10.925766062602966</v>
      </c>
      <c r="K1003" s="18"/>
      <c r="L1003" s="18"/>
      <c r="M1003" s="19">
        <v>43678</v>
      </c>
      <c r="N1003" s="11" t="str">
        <f t="shared" si="48"/>
        <v/>
      </c>
    </row>
    <row r="1004" spans="1:14" x14ac:dyDescent="0.35">
      <c r="A1004" s="19">
        <v>43678</v>
      </c>
      <c r="B1004" s="20">
        <v>15</v>
      </c>
      <c r="C1004" s="17">
        <v>32.101700000000001</v>
      </c>
      <c r="D1004" s="28">
        <f>VLOOKUP(A1004,'[1]Gas Price'!$B$2:$C$216,2,FALSE)</f>
        <v>3.0350000000000001</v>
      </c>
      <c r="E1004" s="12">
        <f t="shared" si="46"/>
        <v>10.577166392092257</v>
      </c>
      <c r="G1004" s="19">
        <v>43678</v>
      </c>
      <c r="H1004" s="20">
        <v>15</v>
      </c>
      <c r="I1004" s="12">
        <f t="shared" si="47"/>
        <v>10.577166392092257</v>
      </c>
      <c r="K1004" s="18"/>
      <c r="L1004" s="18"/>
      <c r="M1004" s="19">
        <v>43678</v>
      </c>
      <c r="N1004" s="11" t="str">
        <f t="shared" si="48"/>
        <v/>
      </c>
    </row>
    <row r="1005" spans="1:14" x14ac:dyDescent="0.35">
      <c r="A1005" s="19">
        <v>43678</v>
      </c>
      <c r="B1005" s="20">
        <v>16</v>
      </c>
      <c r="C1005" s="17">
        <v>37.4846</v>
      </c>
      <c r="D1005" s="28">
        <f>VLOOKUP(A1005,'[1]Gas Price'!$B$2:$C$216,2,FALSE)</f>
        <v>3.0350000000000001</v>
      </c>
      <c r="E1005" s="12">
        <f t="shared" si="46"/>
        <v>12.350774299835255</v>
      </c>
      <c r="G1005" s="19">
        <v>43678</v>
      </c>
      <c r="H1005" s="20">
        <v>16</v>
      </c>
      <c r="I1005" s="12">
        <f t="shared" si="47"/>
        <v>12.350774299835255</v>
      </c>
      <c r="K1005" s="18"/>
      <c r="L1005" s="18"/>
      <c r="M1005" s="19">
        <v>43678</v>
      </c>
      <c r="N1005" s="11" t="str">
        <f t="shared" si="48"/>
        <v/>
      </c>
    </row>
    <row r="1006" spans="1:14" x14ac:dyDescent="0.35">
      <c r="A1006" s="19">
        <v>43678</v>
      </c>
      <c r="B1006" s="20">
        <v>17</v>
      </c>
      <c r="C1006" s="17">
        <v>42.044199999999996</v>
      </c>
      <c r="D1006" s="28">
        <f>VLOOKUP(A1006,'[1]Gas Price'!$B$2:$C$216,2,FALSE)</f>
        <v>3.0350000000000001</v>
      </c>
      <c r="E1006" s="12">
        <f t="shared" si="46"/>
        <v>13.8531136738056</v>
      </c>
      <c r="G1006" s="19">
        <v>43678</v>
      </c>
      <c r="H1006" s="20">
        <v>17</v>
      </c>
      <c r="I1006" s="12">
        <f t="shared" si="47"/>
        <v>13.8531136738056</v>
      </c>
      <c r="K1006" s="18"/>
      <c r="L1006" s="18"/>
      <c r="M1006" s="19">
        <v>43678</v>
      </c>
      <c r="N1006" s="11" t="str">
        <f t="shared" si="48"/>
        <v/>
      </c>
    </row>
    <row r="1007" spans="1:14" x14ac:dyDescent="0.35">
      <c r="A1007" s="19">
        <v>43678</v>
      </c>
      <c r="B1007" s="20">
        <v>18</v>
      </c>
      <c r="C1007" s="17">
        <v>52.368400000000001</v>
      </c>
      <c r="D1007" s="28">
        <f>VLOOKUP(A1007,'[1]Gas Price'!$B$2:$C$216,2,FALSE)</f>
        <v>3.0350000000000001</v>
      </c>
      <c r="E1007" s="12">
        <f t="shared" si="46"/>
        <v>17.254827018121912</v>
      </c>
      <c r="G1007" s="19">
        <v>43678</v>
      </c>
      <c r="H1007" s="20">
        <v>18</v>
      </c>
      <c r="I1007" s="12">
        <f t="shared" si="47"/>
        <v>17.254827018121912</v>
      </c>
      <c r="K1007" s="18"/>
      <c r="L1007" s="18"/>
      <c r="M1007" s="19">
        <v>43678</v>
      </c>
      <c r="N1007" s="11" t="str">
        <f t="shared" si="48"/>
        <v/>
      </c>
    </row>
    <row r="1008" spans="1:14" x14ac:dyDescent="0.35">
      <c r="A1008" s="19">
        <v>43678</v>
      </c>
      <c r="B1008" s="20">
        <v>19</v>
      </c>
      <c r="C1008" s="17">
        <v>50.692500000000003</v>
      </c>
      <c r="D1008" s="28">
        <f>VLOOKUP(A1008,'[1]Gas Price'!$B$2:$C$216,2,FALSE)</f>
        <v>3.0350000000000001</v>
      </c>
      <c r="E1008" s="12">
        <f t="shared" si="46"/>
        <v>16.702635914332784</v>
      </c>
      <c r="G1008" s="19">
        <v>43678</v>
      </c>
      <c r="H1008" s="20">
        <v>19</v>
      </c>
      <c r="I1008" s="12">
        <f t="shared" si="47"/>
        <v>16.702635914332784</v>
      </c>
      <c r="K1008" s="18"/>
      <c r="L1008" s="18"/>
      <c r="M1008" s="19">
        <v>43678</v>
      </c>
      <c r="N1008" s="11" t="str">
        <f t="shared" si="48"/>
        <v/>
      </c>
    </row>
    <row r="1009" spans="1:14" x14ac:dyDescent="0.35">
      <c r="A1009" s="19">
        <v>43678</v>
      </c>
      <c r="B1009" s="20">
        <v>20</v>
      </c>
      <c r="C1009" s="17">
        <v>64.724100000000007</v>
      </c>
      <c r="D1009" s="28">
        <f>VLOOKUP(A1009,'[1]Gas Price'!$B$2:$C$216,2,FALSE)</f>
        <v>3.0350000000000001</v>
      </c>
      <c r="E1009" s="12">
        <f t="shared" si="46"/>
        <v>21.325897858319607</v>
      </c>
      <c r="G1009" s="19">
        <v>43678</v>
      </c>
      <c r="H1009" s="20">
        <v>20</v>
      </c>
      <c r="I1009" s="12">
        <f t="shared" si="47"/>
        <v>21.325897858319607</v>
      </c>
      <c r="K1009" s="18"/>
      <c r="L1009" s="18"/>
      <c r="M1009" s="19">
        <v>43678</v>
      </c>
      <c r="N1009" s="11" t="str">
        <f t="shared" si="48"/>
        <v/>
      </c>
    </row>
    <row r="1010" spans="1:14" x14ac:dyDescent="0.35">
      <c r="A1010" s="19">
        <v>43678</v>
      </c>
      <c r="B1010" s="20">
        <v>21</v>
      </c>
      <c r="C1010" s="17">
        <v>48.294199999999996</v>
      </c>
      <c r="D1010" s="28">
        <f>VLOOKUP(A1010,'[1]Gas Price'!$B$2:$C$216,2,FALSE)</f>
        <v>3.0350000000000001</v>
      </c>
      <c r="E1010" s="12">
        <f t="shared" si="46"/>
        <v>15.912421746293244</v>
      </c>
      <c r="G1010" s="19">
        <v>43678</v>
      </c>
      <c r="H1010" s="20">
        <v>21</v>
      </c>
      <c r="I1010" s="12">
        <f t="shared" si="47"/>
        <v>15.912421746293244</v>
      </c>
      <c r="K1010" s="18"/>
      <c r="L1010" s="18"/>
      <c r="M1010" s="19">
        <v>43678</v>
      </c>
      <c r="N1010" s="11" t="str">
        <f t="shared" si="48"/>
        <v/>
      </c>
    </row>
    <row r="1011" spans="1:14" x14ac:dyDescent="0.35">
      <c r="A1011" s="19">
        <v>43679</v>
      </c>
      <c r="B1011" s="20">
        <v>13</v>
      </c>
      <c r="C1011" s="17">
        <v>33.2804</v>
      </c>
      <c r="D1011" s="28">
        <f>VLOOKUP(A1011,'[1]Gas Price'!$B$2:$C$216,2,FALSE)</f>
        <v>2.96</v>
      </c>
      <c r="E1011" s="12">
        <f t="shared" si="46"/>
        <v>11.243378378378379</v>
      </c>
      <c r="G1011" s="19">
        <v>43679</v>
      </c>
      <c r="H1011" s="20">
        <v>13</v>
      </c>
      <c r="I1011" s="12">
        <f t="shared" si="47"/>
        <v>11.243378378378379</v>
      </c>
      <c r="J1011" s="18">
        <f>MAX(AVERAGE(I1011:I1012),AVERAGE(I1012:I1013),AVERAGE(I1013:I1014),AVERAGE(I1014:I1015),AVERAGE(I1015:I1016),AVERAGE(I1016:I1017),AVERAGE(I1017:I1018),AVERAGE(I1018:I1019))</f>
        <v>21.625658783783784</v>
      </c>
      <c r="K1011" s="18">
        <f>MAX(AVERAGE(I1011:I1013),AVERAGE(I1012:I1014),AVERAGE(I1013:I1015),AVERAGE(I1014:I1016),AVERAGE(I1015:I1017),AVERAGE(I1016:I1018),AVERAGE(I1017:I1019))</f>
        <v>20.783164414414415</v>
      </c>
      <c r="L1011" s="18">
        <f>MAX(AVERAGE(I1011:I1014),AVERAGE(I1012:I1015),AVERAGE(I1013:I1016),AVERAGE(I1014:I1017),AVERAGE(I1015:I1018),AVERAGE(I1016:I1019))</f>
        <v>20.20808277027027</v>
      </c>
      <c r="M1011" s="19">
        <v>43679</v>
      </c>
      <c r="N1011" s="11" t="str">
        <f t="shared" si="48"/>
        <v/>
      </c>
    </row>
    <row r="1012" spans="1:14" x14ac:dyDescent="0.35">
      <c r="A1012" s="19">
        <v>43679</v>
      </c>
      <c r="B1012" s="20">
        <v>14</v>
      </c>
      <c r="C1012" s="17">
        <v>39</v>
      </c>
      <c r="D1012" s="28">
        <f>VLOOKUP(A1012,'[1]Gas Price'!$B$2:$C$216,2,FALSE)</f>
        <v>2.96</v>
      </c>
      <c r="E1012" s="12">
        <f t="shared" si="46"/>
        <v>13.175675675675675</v>
      </c>
      <c r="G1012" s="19">
        <v>43679</v>
      </c>
      <c r="H1012" s="20">
        <v>14</v>
      </c>
      <c r="I1012" s="12">
        <f t="shared" si="47"/>
        <v>13.175675675675675</v>
      </c>
      <c r="K1012" s="18"/>
      <c r="L1012" s="18"/>
      <c r="M1012" s="19">
        <v>43679</v>
      </c>
      <c r="N1012" s="11" t="str">
        <f t="shared" si="48"/>
        <v/>
      </c>
    </row>
    <row r="1013" spans="1:14" x14ac:dyDescent="0.35">
      <c r="A1013" s="19">
        <v>43679</v>
      </c>
      <c r="B1013" s="20">
        <v>15</v>
      </c>
      <c r="C1013" s="17">
        <v>42.343000000000004</v>
      </c>
      <c r="D1013" s="28">
        <f>VLOOKUP(A1013,'[1]Gas Price'!$B$2:$C$216,2,FALSE)</f>
        <v>2.96</v>
      </c>
      <c r="E1013" s="12">
        <f t="shared" si="46"/>
        <v>14.305067567567569</v>
      </c>
      <c r="G1013" s="19">
        <v>43679</v>
      </c>
      <c r="H1013" s="20">
        <v>15</v>
      </c>
      <c r="I1013" s="12">
        <f t="shared" si="47"/>
        <v>14.305067567567569</v>
      </c>
      <c r="K1013" s="18"/>
      <c r="L1013" s="18"/>
      <c r="M1013" s="19">
        <v>43679</v>
      </c>
      <c r="N1013" s="11" t="str">
        <f t="shared" si="48"/>
        <v/>
      </c>
    </row>
    <row r="1014" spans="1:14" x14ac:dyDescent="0.35">
      <c r="A1014" s="19">
        <v>43679</v>
      </c>
      <c r="B1014" s="20">
        <v>16</v>
      </c>
      <c r="C1014" s="17">
        <v>47.828600000000002</v>
      </c>
      <c r="D1014" s="28">
        <f>VLOOKUP(A1014,'[1]Gas Price'!$B$2:$C$216,2,FALSE)</f>
        <v>2.96</v>
      </c>
      <c r="E1014" s="12">
        <f t="shared" si="46"/>
        <v>16.158310810810811</v>
      </c>
      <c r="G1014" s="19">
        <v>43679</v>
      </c>
      <c r="H1014" s="20">
        <v>16</v>
      </c>
      <c r="I1014" s="12">
        <f t="shared" si="47"/>
        <v>16.158310810810811</v>
      </c>
      <c r="K1014" s="18"/>
      <c r="L1014" s="18"/>
      <c r="M1014" s="19">
        <v>43679</v>
      </c>
      <c r="N1014" s="11" t="str">
        <f t="shared" si="48"/>
        <v/>
      </c>
    </row>
    <row r="1015" spans="1:14" x14ac:dyDescent="0.35">
      <c r="A1015" s="19">
        <v>43679</v>
      </c>
      <c r="B1015" s="20">
        <v>17</v>
      </c>
      <c r="C1015" s="17">
        <v>54.709200000000003</v>
      </c>
      <c r="D1015" s="28">
        <f>VLOOKUP(A1015,'[1]Gas Price'!$B$2:$C$216,2,FALSE)</f>
        <v>2.96</v>
      </c>
      <c r="E1015" s="12">
        <f t="shared" si="46"/>
        <v>18.482837837837838</v>
      </c>
      <c r="G1015" s="19">
        <v>43679</v>
      </c>
      <c r="H1015" s="20">
        <v>17</v>
      </c>
      <c r="I1015" s="12">
        <f t="shared" si="47"/>
        <v>18.482837837837838</v>
      </c>
      <c r="K1015" s="18"/>
      <c r="L1015" s="18"/>
      <c r="M1015" s="19">
        <v>43679</v>
      </c>
      <c r="N1015" s="11" t="str">
        <f t="shared" si="48"/>
        <v/>
      </c>
    </row>
    <row r="1016" spans="1:14" x14ac:dyDescent="0.35">
      <c r="A1016" s="19">
        <v>43679</v>
      </c>
      <c r="B1016" s="20">
        <v>18</v>
      </c>
      <c r="C1016" s="17">
        <v>56.5306</v>
      </c>
      <c r="D1016" s="28">
        <f>VLOOKUP(A1016,'[1]Gas Price'!$B$2:$C$216,2,FALSE)</f>
        <v>2.96</v>
      </c>
      <c r="E1016" s="12">
        <f t="shared" si="46"/>
        <v>19.098175675675677</v>
      </c>
      <c r="G1016" s="19">
        <v>43679</v>
      </c>
      <c r="H1016" s="20">
        <v>18</v>
      </c>
      <c r="I1016" s="12">
        <f t="shared" si="47"/>
        <v>19.098175675675677</v>
      </c>
      <c r="K1016" s="18"/>
      <c r="L1016" s="18"/>
      <c r="M1016" s="19">
        <v>43679</v>
      </c>
      <c r="N1016" s="11" t="str">
        <f t="shared" si="48"/>
        <v/>
      </c>
    </row>
    <row r="1017" spans="1:14" x14ac:dyDescent="0.35">
      <c r="A1017" s="19">
        <v>43679</v>
      </c>
      <c r="B1017" s="20">
        <v>19</v>
      </c>
      <c r="C1017" s="17">
        <v>56.883099999999999</v>
      </c>
      <c r="D1017" s="28">
        <f>VLOOKUP(A1017,'[1]Gas Price'!$B$2:$C$216,2,FALSE)</f>
        <v>2.96</v>
      </c>
      <c r="E1017" s="12">
        <f t="shared" si="46"/>
        <v>19.217263513513512</v>
      </c>
      <c r="G1017" s="19">
        <v>43679</v>
      </c>
      <c r="H1017" s="20">
        <v>19</v>
      </c>
      <c r="I1017" s="12">
        <f t="shared" si="47"/>
        <v>19.217263513513512</v>
      </c>
      <c r="K1017" s="18"/>
      <c r="L1017" s="18"/>
      <c r="M1017" s="19">
        <v>43679</v>
      </c>
      <c r="N1017" s="11" t="str">
        <f t="shared" si="48"/>
        <v/>
      </c>
    </row>
    <row r="1018" spans="1:14" x14ac:dyDescent="0.35">
      <c r="A1018" s="19">
        <v>43679</v>
      </c>
      <c r="B1018" s="20">
        <v>20</v>
      </c>
      <c r="C1018" s="17">
        <v>71.140799999999999</v>
      </c>
      <c r="D1018" s="28">
        <f>VLOOKUP(A1018,'[1]Gas Price'!$B$2:$C$216,2,FALSE)</f>
        <v>2.96</v>
      </c>
      <c r="E1018" s="12">
        <f t="shared" si="46"/>
        <v>24.034054054054053</v>
      </c>
      <c r="G1018" s="19">
        <v>43679</v>
      </c>
      <c r="H1018" s="20">
        <v>20</v>
      </c>
      <c r="I1018" s="12">
        <f t="shared" si="47"/>
        <v>24.034054054054053</v>
      </c>
      <c r="K1018" s="18"/>
      <c r="L1018" s="18"/>
      <c r="M1018" s="19">
        <v>43679</v>
      </c>
      <c r="N1018" s="11" t="str">
        <f t="shared" si="48"/>
        <v/>
      </c>
    </row>
    <row r="1019" spans="1:14" x14ac:dyDescent="0.35">
      <c r="A1019" s="19">
        <v>43679</v>
      </c>
      <c r="B1019" s="20">
        <v>21</v>
      </c>
      <c r="C1019" s="17">
        <v>54.652000000000001</v>
      </c>
      <c r="D1019" s="28">
        <f>VLOOKUP(A1019,'[1]Gas Price'!$B$2:$C$216,2,FALSE)</f>
        <v>2.96</v>
      </c>
      <c r="E1019" s="12">
        <f t="shared" si="46"/>
        <v>18.463513513513515</v>
      </c>
      <c r="G1019" s="19">
        <v>43679</v>
      </c>
      <c r="H1019" s="20">
        <v>21</v>
      </c>
      <c r="I1019" s="12">
        <f t="shared" si="47"/>
        <v>18.463513513513515</v>
      </c>
      <c r="K1019" s="18"/>
      <c r="L1019" s="18"/>
      <c r="M1019" s="19">
        <v>43679</v>
      </c>
      <c r="N1019" s="11" t="str">
        <f t="shared" si="48"/>
        <v/>
      </c>
    </row>
    <row r="1020" spans="1:14" x14ac:dyDescent="0.35">
      <c r="A1020" s="19">
        <v>43680</v>
      </c>
      <c r="B1020" s="20">
        <v>13</v>
      </c>
      <c r="C1020" s="17">
        <v>28.692900000000002</v>
      </c>
      <c r="D1020" s="28">
        <f>VLOOKUP(A1020,'[1]Gas Price'!$B$2:$C$216,2,FALSE)</f>
        <v>2.96</v>
      </c>
      <c r="E1020" s="12">
        <f t="shared" si="46"/>
        <v>9.6935472972972985</v>
      </c>
      <c r="G1020" s="19">
        <v>43680</v>
      </c>
      <c r="H1020" s="20">
        <v>13</v>
      </c>
      <c r="I1020" s="12">
        <f t="shared" si="47"/>
        <v>9.6935472972972985</v>
      </c>
      <c r="J1020" s="18">
        <f>MAX(AVERAGE(I1020:I1021),AVERAGE(I1021:I1022),AVERAGE(I1022:I1023),AVERAGE(I1023:I1024),AVERAGE(I1024:I1025),AVERAGE(I1025:I1026),AVERAGE(I1026:I1027),AVERAGE(I1027:I1028))</f>
        <v>20.408952702702702</v>
      </c>
      <c r="K1020" s="18">
        <f>MAX(AVERAGE(I1020:I1022),AVERAGE(I1021:I1023),AVERAGE(I1022:I1024),AVERAGE(I1023:I1025),AVERAGE(I1024:I1026),AVERAGE(I1025:I1027),AVERAGE(I1026:I1028))</f>
        <v>18.986936936936939</v>
      </c>
      <c r="L1020" s="18">
        <f>MAX(AVERAGE(I1020:I1023),AVERAGE(I1021:I1024),AVERAGE(I1022:I1025),AVERAGE(I1023:I1026),AVERAGE(I1024:I1027),AVERAGE(I1025:I1028))</f>
        <v>18.080337837837838</v>
      </c>
      <c r="M1020" s="19">
        <v>43680</v>
      </c>
      <c r="N1020" s="11" t="str">
        <f t="shared" si="48"/>
        <v/>
      </c>
    </row>
    <row r="1021" spans="1:14" x14ac:dyDescent="0.35">
      <c r="A1021" s="19">
        <v>43680</v>
      </c>
      <c r="B1021" s="20">
        <v>14</v>
      </c>
      <c r="C1021" s="17">
        <v>31.416499999999999</v>
      </c>
      <c r="D1021" s="28">
        <f>VLOOKUP(A1021,'[1]Gas Price'!$B$2:$C$216,2,FALSE)</f>
        <v>2.96</v>
      </c>
      <c r="E1021" s="12">
        <f t="shared" si="46"/>
        <v>10.613682432432432</v>
      </c>
      <c r="G1021" s="19">
        <v>43680</v>
      </c>
      <c r="H1021" s="20">
        <v>14</v>
      </c>
      <c r="I1021" s="12">
        <f t="shared" si="47"/>
        <v>10.613682432432432</v>
      </c>
      <c r="K1021" s="18"/>
      <c r="L1021" s="18"/>
      <c r="M1021" s="19">
        <v>43680</v>
      </c>
      <c r="N1021" s="11" t="str">
        <f t="shared" si="48"/>
        <v/>
      </c>
    </row>
    <row r="1022" spans="1:14" x14ac:dyDescent="0.35">
      <c r="A1022" s="19">
        <v>43680</v>
      </c>
      <c r="B1022" s="20">
        <v>15</v>
      </c>
      <c r="C1022" s="17">
        <v>38.3827</v>
      </c>
      <c r="D1022" s="28">
        <f>VLOOKUP(A1022,'[1]Gas Price'!$B$2:$C$216,2,FALSE)</f>
        <v>2.96</v>
      </c>
      <c r="E1022" s="12">
        <f t="shared" si="46"/>
        <v>12.967128378378378</v>
      </c>
      <c r="G1022" s="19">
        <v>43680</v>
      </c>
      <c r="H1022" s="20">
        <v>15</v>
      </c>
      <c r="I1022" s="12">
        <f t="shared" si="47"/>
        <v>12.967128378378378</v>
      </c>
      <c r="K1022" s="18"/>
      <c r="L1022" s="18"/>
      <c r="M1022" s="19">
        <v>43680</v>
      </c>
      <c r="N1022" s="11" t="str">
        <f t="shared" si="48"/>
        <v/>
      </c>
    </row>
    <row r="1023" spans="1:14" x14ac:dyDescent="0.35">
      <c r="A1023" s="19">
        <v>43680</v>
      </c>
      <c r="B1023" s="20">
        <v>16</v>
      </c>
      <c r="C1023" s="17">
        <v>40.688499999999998</v>
      </c>
      <c r="D1023" s="28">
        <f>VLOOKUP(A1023,'[1]Gas Price'!$B$2:$C$216,2,FALSE)</f>
        <v>2.96</v>
      </c>
      <c r="E1023" s="12">
        <f t="shared" si="46"/>
        <v>13.746114864864865</v>
      </c>
      <c r="G1023" s="19">
        <v>43680</v>
      </c>
      <c r="H1023" s="20">
        <v>16</v>
      </c>
      <c r="I1023" s="12">
        <f t="shared" si="47"/>
        <v>13.746114864864865</v>
      </c>
      <c r="K1023" s="18"/>
      <c r="L1023" s="18"/>
      <c r="M1023" s="19">
        <v>43680</v>
      </c>
      <c r="N1023" s="11" t="str">
        <f t="shared" si="48"/>
        <v/>
      </c>
    </row>
    <row r="1024" spans="1:14" x14ac:dyDescent="0.35">
      <c r="A1024" s="19">
        <v>43680</v>
      </c>
      <c r="B1024" s="20">
        <v>17</v>
      </c>
      <c r="C1024" s="17">
        <v>42.072200000000002</v>
      </c>
      <c r="D1024" s="28">
        <f>VLOOKUP(A1024,'[1]Gas Price'!$B$2:$C$216,2,FALSE)</f>
        <v>2.96</v>
      </c>
      <c r="E1024" s="12">
        <f t="shared" si="46"/>
        <v>14.213581081081083</v>
      </c>
      <c r="G1024" s="19">
        <v>43680</v>
      </c>
      <c r="H1024" s="20">
        <v>17</v>
      </c>
      <c r="I1024" s="12">
        <f t="shared" si="47"/>
        <v>14.213581081081083</v>
      </c>
      <c r="K1024" s="18"/>
      <c r="L1024" s="18"/>
      <c r="M1024" s="19">
        <v>43680</v>
      </c>
      <c r="N1024" s="11" t="str">
        <f t="shared" si="48"/>
        <v/>
      </c>
    </row>
    <row r="1025" spans="1:14" x14ac:dyDescent="0.35">
      <c r="A1025" s="19">
        <v>43680</v>
      </c>
      <c r="B1025" s="20">
        <v>18</v>
      </c>
      <c r="C1025" s="17">
        <v>45.467199999999998</v>
      </c>
      <c r="D1025" s="28">
        <f>VLOOKUP(A1025,'[1]Gas Price'!$B$2:$C$216,2,FALSE)</f>
        <v>2.96</v>
      </c>
      <c r="E1025" s="12">
        <f t="shared" si="46"/>
        <v>15.360540540540541</v>
      </c>
      <c r="G1025" s="19">
        <v>43680</v>
      </c>
      <c r="H1025" s="20">
        <v>18</v>
      </c>
      <c r="I1025" s="12">
        <f t="shared" si="47"/>
        <v>15.360540540540541</v>
      </c>
      <c r="K1025" s="18"/>
      <c r="L1025" s="18"/>
      <c r="M1025" s="19">
        <v>43680</v>
      </c>
      <c r="N1025" s="11" t="str">
        <f t="shared" si="48"/>
        <v/>
      </c>
    </row>
    <row r="1026" spans="1:14" x14ac:dyDescent="0.35">
      <c r="A1026" s="19">
        <v>43680</v>
      </c>
      <c r="B1026" s="20">
        <v>19</v>
      </c>
      <c r="C1026" s="17">
        <v>55.167900000000003</v>
      </c>
      <c r="D1026" s="28">
        <f>VLOOKUP(A1026,'[1]Gas Price'!$B$2:$C$216,2,FALSE)</f>
        <v>2.96</v>
      </c>
      <c r="E1026" s="12">
        <f t="shared" si="46"/>
        <v>18.637804054054055</v>
      </c>
      <c r="G1026" s="19">
        <v>43680</v>
      </c>
      <c r="H1026" s="20">
        <v>19</v>
      </c>
      <c r="I1026" s="12">
        <f t="shared" si="47"/>
        <v>18.637804054054055</v>
      </c>
      <c r="K1026" s="18"/>
      <c r="L1026" s="18"/>
      <c r="M1026" s="19">
        <v>43680</v>
      </c>
      <c r="N1026" s="11" t="str">
        <f t="shared" si="48"/>
        <v/>
      </c>
    </row>
    <row r="1027" spans="1:14" x14ac:dyDescent="0.35">
      <c r="A1027" s="19">
        <v>43680</v>
      </c>
      <c r="B1027" s="20">
        <v>20</v>
      </c>
      <c r="C1027" s="17">
        <v>65.653099999999995</v>
      </c>
      <c r="D1027" s="28">
        <f>VLOOKUP(A1027,'[1]Gas Price'!$B$2:$C$216,2,FALSE)</f>
        <v>2.96</v>
      </c>
      <c r="E1027" s="12">
        <f t="shared" ref="E1027:E1090" si="49">C1027/D1027</f>
        <v>22.18010135135135</v>
      </c>
      <c r="G1027" s="19">
        <v>43680</v>
      </c>
      <c r="H1027" s="20">
        <v>20</v>
      </c>
      <c r="I1027" s="12">
        <f t="shared" ref="I1027:I1090" si="50">E1027</f>
        <v>22.18010135135135</v>
      </c>
      <c r="K1027" s="18"/>
      <c r="L1027" s="18"/>
      <c r="M1027" s="19">
        <v>43680</v>
      </c>
      <c r="N1027" s="11" t="str">
        <f t="shared" si="48"/>
        <v/>
      </c>
    </row>
    <row r="1028" spans="1:14" x14ac:dyDescent="0.35">
      <c r="A1028" s="19">
        <v>43680</v>
      </c>
      <c r="B1028" s="20">
        <v>21</v>
      </c>
      <c r="C1028" s="17">
        <v>47.783000000000001</v>
      </c>
      <c r="D1028" s="28">
        <f>VLOOKUP(A1028,'[1]Gas Price'!$B$2:$C$216,2,FALSE)</f>
        <v>2.96</v>
      </c>
      <c r="E1028" s="12">
        <f t="shared" si="49"/>
        <v>16.142905405405408</v>
      </c>
      <c r="G1028" s="19">
        <v>43680</v>
      </c>
      <c r="H1028" s="20">
        <v>21</v>
      </c>
      <c r="I1028" s="12">
        <f t="shared" si="50"/>
        <v>16.142905405405408</v>
      </c>
      <c r="K1028" s="18"/>
      <c r="L1028" s="18"/>
      <c r="M1028" s="19">
        <v>43680</v>
      </c>
      <c r="N1028" s="11" t="str">
        <f t="shared" si="48"/>
        <v/>
      </c>
    </row>
    <row r="1029" spans="1:14" x14ac:dyDescent="0.35">
      <c r="A1029" s="19">
        <v>43681</v>
      </c>
      <c r="B1029" s="20">
        <v>13</v>
      </c>
      <c r="C1029" s="17">
        <v>28.452300000000001</v>
      </c>
      <c r="D1029" s="28">
        <f>VLOOKUP(A1029,'[1]Gas Price'!$B$2:$C$216,2,FALSE)</f>
        <v>2.96</v>
      </c>
      <c r="E1029" s="12">
        <f t="shared" si="49"/>
        <v>9.6122635135135148</v>
      </c>
      <c r="G1029" s="19">
        <v>43681</v>
      </c>
      <c r="H1029" s="20">
        <v>13</v>
      </c>
      <c r="I1029" s="12">
        <f t="shared" si="50"/>
        <v>9.6122635135135148</v>
      </c>
      <c r="J1029" s="18">
        <f>MAX(AVERAGE(I1029:I1030),AVERAGE(I1030:I1031),AVERAGE(I1031:I1032),AVERAGE(I1032:I1033),AVERAGE(I1033:I1034),AVERAGE(I1034:I1035),AVERAGE(I1035:I1036),AVERAGE(I1036:I1037))</f>
        <v>23.09570945945946</v>
      </c>
      <c r="K1029" s="18">
        <f>MAX(AVERAGE(I1029:I1031),AVERAGE(I1030:I1032),AVERAGE(I1031:I1033),AVERAGE(I1032:I1034),AVERAGE(I1033:I1035),AVERAGE(I1034:I1036),AVERAGE(I1035:I1037))</f>
        <v>21.541126126126127</v>
      </c>
      <c r="L1029" s="18">
        <f>MAX(AVERAGE(I1029:I1032),AVERAGE(I1030:I1033),AVERAGE(I1031:I1034),AVERAGE(I1032:I1035),AVERAGE(I1033:I1036),AVERAGE(I1034:I1037))</f>
        <v>20.135439189189189</v>
      </c>
      <c r="M1029" s="19">
        <v>43681</v>
      </c>
      <c r="N1029" s="11" t="str">
        <f t="shared" si="48"/>
        <v/>
      </c>
    </row>
    <row r="1030" spans="1:14" x14ac:dyDescent="0.35">
      <c r="A1030" s="19">
        <v>43681</v>
      </c>
      <c r="B1030" s="20">
        <v>14</v>
      </c>
      <c r="C1030" s="17">
        <v>32.946599999999997</v>
      </c>
      <c r="D1030" s="28">
        <f>VLOOKUP(A1030,'[1]Gas Price'!$B$2:$C$216,2,FALSE)</f>
        <v>2.96</v>
      </c>
      <c r="E1030" s="12">
        <f t="shared" si="49"/>
        <v>11.130608108108108</v>
      </c>
      <c r="G1030" s="19">
        <v>43681</v>
      </c>
      <c r="H1030" s="20">
        <v>14</v>
      </c>
      <c r="I1030" s="12">
        <f t="shared" si="50"/>
        <v>11.130608108108108</v>
      </c>
      <c r="K1030" s="18"/>
      <c r="L1030" s="18"/>
      <c r="M1030" s="19">
        <v>43681</v>
      </c>
      <c r="N1030" s="11" t="str">
        <f t="shared" si="48"/>
        <v/>
      </c>
    </row>
    <row r="1031" spans="1:14" x14ac:dyDescent="0.35">
      <c r="A1031" s="19">
        <v>43681</v>
      </c>
      <c r="B1031" s="20">
        <v>15</v>
      </c>
      <c r="C1031" s="17">
        <v>35.417499999999997</v>
      </c>
      <c r="D1031" s="28">
        <f>VLOOKUP(A1031,'[1]Gas Price'!$B$2:$C$216,2,FALSE)</f>
        <v>2.96</v>
      </c>
      <c r="E1031" s="12">
        <f t="shared" si="49"/>
        <v>11.965371621621621</v>
      </c>
      <c r="G1031" s="19">
        <v>43681</v>
      </c>
      <c r="H1031" s="20">
        <v>15</v>
      </c>
      <c r="I1031" s="12">
        <f t="shared" si="50"/>
        <v>11.965371621621621</v>
      </c>
      <c r="K1031" s="18"/>
      <c r="L1031" s="18"/>
      <c r="M1031" s="19">
        <v>43681</v>
      </c>
      <c r="N1031" s="11" t="str">
        <f t="shared" si="48"/>
        <v/>
      </c>
    </row>
    <row r="1032" spans="1:14" x14ac:dyDescent="0.35">
      <c r="A1032" s="19">
        <v>43681</v>
      </c>
      <c r="B1032" s="20">
        <v>16</v>
      </c>
      <c r="C1032" s="17">
        <v>38.768300000000004</v>
      </c>
      <c r="D1032" s="28">
        <f>VLOOKUP(A1032,'[1]Gas Price'!$B$2:$C$216,2,FALSE)</f>
        <v>2.96</v>
      </c>
      <c r="E1032" s="12">
        <f t="shared" si="49"/>
        <v>13.09739864864865</v>
      </c>
      <c r="G1032" s="19">
        <v>43681</v>
      </c>
      <c r="H1032" s="20">
        <v>16</v>
      </c>
      <c r="I1032" s="12">
        <f t="shared" si="50"/>
        <v>13.09739864864865</v>
      </c>
      <c r="K1032" s="18"/>
      <c r="L1032" s="18"/>
      <c r="M1032" s="19">
        <v>43681</v>
      </c>
      <c r="N1032" s="11" t="str">
        <f t="shared" si="48"/>
        <v/>
      </c>
    </row>
    <row r="1033" spans="1:14" x14ac:dyDescent="0.35">
      <c r="A1033" s="19">
        <v>43681</v>
      </c>
      <c r="B1033" s="20">
        <v>17</v>
      </c>
      <c r="C1033" s="17">
        <v>41.64</v>
      </c>
      <c r="D1033" s="28">
        <f>VLOOKUP(A1033,'[1]Gas Price'!$B$2:$C$216,2,FALSE)</f>
        <v>2.96</v>
      </c>
      <c r="E1033" s="12">
        <f t="shared" si="49"/>
        <v>14.067567567567568</v>
      </c>
      <c r="G1033" s="19">
        <v>43681</v>
      </c>
      <c r="H1033" s="20">
        <v>17</v>
      </c>
      <c r="I1033" s="12">
        <f t="shared" si="50"/>
        <v>14.067567567567568</v>
      </c>
      <c r="K1033" s="18"/>
      <c r="L1033" s="18"/>
      <c r="M1033" s="19">
        <v>43681</v>
      </c>
      <c r="N1033" s="11" t="str">
        <f t="shared" si="48"/>
        <v/>
      </c>
    </row>
    <row r="1034" spans="1:14" x14ac:dyDescent="0.35">
      <c r="A1034" s="19">
        <v>43681</v>
      </c>
      <c r="B1034" s="20">
        <v>18</v>
      </c>
      <c r="C1034" s="17">
        <v>47.118400000000001</v>
      </c>
      <c r="D1034" s="28">
        <f>VLOOKUP(A1034,'[1]Gas Price'!$B$2:$C$216,2,FALSE)</f>
        <v>2.96</v>
      </c>
      <c r="E1034" s="12">
        <f t="shared" si="49"/>
        <v>15.918378378378378</v>
      </c>
      <c r="G1034" s="19">
        <v>43681</v>
      </c>
      <c r="H1034" s="20">
        <v>18</v>
      </c>
      <c r="I1034" s="12">
        <f t="shared" si="50"/>
        <v>15.918378378378378</v>
      </c>
      <c r="K1034" s="18"/>
      <c r="L1034" s="18"/>
      <c r="M1034" s="19">
        <v>43681</v>
      </c>
      <c r="N1034" s="11" t="str">
        <f t="shared" si="48"/>
        <v/>
      </c>
    </row>
    <row r="1035" spans="1:14" x14ac:dyDescent="0.35">
      <c r="A1035" s="19">
        <v>43681</v>
      </c>
      <c r="B1035" s="20">
        <v>19</v>
      </c>
      <c r="C1035" s="17">
        <v>59.8078</v>
      </c>
      <c r="D1035" s="28">
        <f>VLOOKUP(A1035,'[1]Gas Price'!$B$2:$C$216,2,FALSE)</f>
        <v>2.96</v>
      </c>
      <c r="E1035" s="12">
        <f t="shared" si="49"/>
        <v>20.205337837837838</v>
      </c>
      <c r="G1035" s="19">
        <v>43681</v>
      </c>
      <c r="H1035" s="20">
        <v>19</v>
      </c>
      <c r="I1035" s="12">
        <f t="shared" si="50"/>
        <v>20.205337837837838</v>
      </c>
      <c r="K1035" s="18"/>
      <c r="L1035" s="18"/>
      <c r="M1035" s="19">
        <v>43681</v>
      </c>
      <c r="N1035" s="11" t="str">
        <f t="shared" si="48"/>
        <v/>
      </c>
    </row>
    <row r="1036" spans="1:14" x14ac:dyDescent="0.35">
      <c r="A1036" s="19">
        <v>43681</v>
      </c>
      <c r="B1036" s="20">
        <v>20</v>
      </c>
      <c r="C1036" s="17">
        <v>76.918800000000005</v>
      </c>
      <c r="D1036" s="28">
        <f>VLOOKUP(A1036,'[1]Gas Price'!$B$2:$C$216,2,FALSE)</f>
        <v>2.96</v>
      </c>
      <c r="E1036" s="12">
        <f t="shared" si="49"/>
        <v>25.986081081081082</v>
      </c>
      <c r="G1036" s="19">
        <v>43681</v>
      </c>
      <c r="H1036" s="20">
        <v>20</v>
      </c>
      <c r="I1036" s="12">
        <f t="shared" si="50"/>
        <v>25.986081081081082</v>
      </c>
      <c r="K1036" s="18"/>
      <c r="L1036" s="18"/>
      <c r="M1036" s="19">
        <v>43681</v>
      </c>
      <c r="N1036" s="11" t="str">
        <f t="shared" si="48"/>
        <v/>
      </c>
    </row>
    <row r="1037" spans="1:14" x14ac:dyDescent="0.35">
      <c r="A1037" s="19">
        <v>43681</v>
      </c>
      <c r="B1037" s="20">
        <v>21</v>
      </c>
      <c r="C1037" s="17">
        <v>54.558599999999998</v>
      </c>
      <c r="D1037" s="28">
        <f>VLOOKUP(A1037,'[1]Gas Price'!$B$2:$C$216,2,FALSE)</f>
        <v>2.96</v>
      </c>
      <c r="E1037" s="12">
        <f t="shared" si="49"/>
        <v>18.43195945945946</v>
      </c>
      <c r="G1037" s="19">
        <v>43681</v>
      </c>
      <c r="H1037" s="20">
        <v>21</v>
      </c>
      <c r="I1037" s="12">
        <f t="shared" si="50"/>
        <v>18.43195945945946</v>
      </c>
      <c r="K1037" s="18"/>
      <c r="L1037" s="18"/>
      <c r="M1037" s="19">
        <v>43681</v>
      </c>
      <c r="N1037" s="11" t="str">
        <f t="shared" si="48"/>
        <v/>
      </c>
    </row>
    <row r="1038" spans="1:14" x14ac:dyDescent="0.35">
      <c r="A1038" s="19">
        <v>43682</v>
      </c>
      <c r="B1038" s="20">
        <v>13</v>
      </c>
      <c r="C1038" s="17">
        <v>43.148899999999998</v>
      </c>
      <c r="D1038" s="28">
        <f>VLOOKUP(A1038,'[1]Gas Price'!$B$2:$C$216,2,FALSE)</f>
        <v>3.1749999999999998</v>
      </c>
      <c r="E1038" s="12">
        <f t="shared" si="49"/>
        <v>13.590204724409448</v>
      </c>
      <c r="G1038" s="19">
        <v>43682</v>
      </c>
      <c r="H1038" s="20">
        <v>13</v>
      </c>
      <c r="I1038" s="12">
        <f t="shared" si="50"/>
        <v>13.590204724409448</v>
      </c>
      <c r="J1038" s="18">
        <f>MAX(AVERAGE(I1038:I1039),AVERAGE(I1039:I1040),AVERAGE(I1040:I1041),AVERAGE(I1041:I1042),AVERAGE(I1042:I1043),AVERAGE(I1043:I1044),AVERAGE(I1044:I1045),AVERAGE(I1045:I1046))</f>
        <v>31.056488188976378</v>
      </c>
      <c r="K1038" s="18">
        <f>MAX(AVERAGE(I1038:I1040),AVERAGE(I1039:I1041),AVERAGE(I1040:I1042),AVERAGE(I1041:I1043),AVERAGE(I1042:I1044),AVERAGE(I1043:I1045),AVERAGE(I1044:I1046))</f>
        <v>27.672104986876644</v>
      </c>
      <c r="L1038" s="18">
        <f>MAX(AVERAGE(I1038:I1041),AVERAGE(I1039:I1042),AVERAGE(I1040:I1043),AVERAGE(I1041:I1044),AVERAGE(I1042:I1045),AVERAGE(I1043:I1046))</f>
        <v>25.916236220472438</v>
      </c>
      <c r="M1038" s="19">
        <v>43682</v>
      </c>
      <c r="N1038" s="11">
        <f t="shared" si="48"/>
        <v>43682</v>
      </c>
    </row>
    <row r="1039" spans="1:14" x14ac:dyDescent="0.35">
      <c r="A1039" s="19">
        <v>43682</v>
      </c>
      <c r="B1039" s="20">
        <v>14</v>
      </c>
      <c r="C1039" s="17">
        <v>44.945700000000002</v>
      </c>
      <c r="D1039" s="28">
        <f>VLOOKUP(A1039,'[1]Gas Price'!$B$2:$C$216,2,FALSE)</f>
        <v>3.1749999999999998</v>
      </c>
      <c r="E1039" s="12">
        <f t="shared" si="49"/>
        <v>14.15612598425197</v>
      </c>
      <c r="G1039" s="19">
        <v>43682</v>
      </c>
      <c r="H1039" s="20">
        <v>14</v>
      </c>
      <c r="I1039" s="12">
        <f t="shared" si="50"/>
        <v>14.15612598425197</v>
      </c>
      <c r="K1039" s="18"/>
      <c r="L1039" s="18"/>
      <c r="M1039" s="19">
        <v>43682</v>
      </c>
      <c r="N1039" s="11" t="str">
        <f t="shared" si="48"/>
        <v/>
      </c>
    </row>
    <row r="1040" spans="1:14" x14ac:dyDescent="0.35">
      <c r="A1040" s="19">
        <v>43682</v>
      </c>
      <c r="B1040" s="20">
        <v>15</v>
      </c>
      <c r="C1040" s="17">
        <v>52.372799999999998</v>
      </c>
      <c r="D1040" s="28">
        <f>VLOOKUP(A1040,'[1]Gas Price'!$B$2:$C$216,2,FALSE)</f>
        <v>3.1749999999999998</v>
      </c>
      <c r="E1040" s="12">
        <f t="shared" si="49"/>
        <v>16.495370078740159</v>
      </c>
      <c r="G1040" s="19">
        <v>43682</v>
      </c>
      <c r="H1040" s="20">
        <v>15</v>
      </c>
      <c r="I1040" s="12">
        <f t="shared" si="50"/>
        <v>16.495370078740159</v>
      </c>
      <c r="K1040" s="18"/>
      <c r="L1040" s="18"/>
      <c r="M1040" s="19">
        <v>43682</v>
      </c>
      <c r="N1040" s="11" t="str">
        <f t="shared" si="48"/>
        <v/>
      </c>
    </row>
    <row r="1041" spans="1:14" x14ac:dyDescent="0.35">
      <c r="A1041" s="19">
        <v>43682</v>
      </c>
      <c r="B1041" s="20">
        <v>16</v>
      </c>
      <c r="C1041" s="17">
        <v>55.7393</v>
      </c>
      <c r="D1041" s="28">
        <f>VLOOKUP(A1041,'[1]Gas Price'!$B$2:$C$216,2,FALSE)</f>
        <v>3.1749999999999998</v>
      </c>
      <c r="E1041" s="12">
        <f t="shared" si="49"/>
        <v>17.555685039370079</v>
      </c>
      <c r="G1041" s="19">
        <v>43682</v>
      </c>
      <c r="H1041" s="20">
        <v>16</v>
      </c>
      <c r="I1041" s="12">
        <f t="shared" si="50"/>
        <v>17.555685039370079</v>
      </c>
      <c r="K1041" s="18"/>
      <c r="L1041" s="18"/>
      <c r="M1041" s="19">
        <v>43682</v>
      </c>
      <c r="N1041" s="11" t="str">
        <f t="shared" si="48"/>
        <v/>
      </c>
    </row>
    <row r="1042" spans="1:14" x14ac:dyDescent="0.35">
      <c r="A1042" s="19">
        <v>43682</v>
      </c>
      <c r="B1042" s="20">
        <v>17</v>
      </c>
      <c r="C1042" s="17">
        <v>60.2819</v>
      </c>
      <c r="D1042" s="28">
        <f>VLOOKUP(A1042,'[1]Gas Price'!$B$2:$C$216,2,FALSE)</f>
        <v>3.1749999999999998</v>
      </c>
      <c r="E1042" s="12">
        <f t="shared" si="49"/>
        <v>18.986425196850394</v>
      </c>
      <c r="G1042" s="19">
        <v>43682</v>
      </c>
      <c r="H1042" s="20">
        <v>17</v>
      </c>
      <c r="I1042" s="12">
        <f t="shared" si="50"/>
        <v>18.986425196850394</v>
      </c>
      <c r="K1042" s="18"/>
      <c r="L1042" s="18"/>
      <c r="M1042" s="19">
        <v>43682</v>
      </c>
      <c r="N1042" s="11" t="str">
        <f t="shared" si="48"/>
        <v/>
      </c>
    </row>
    <row r="1043" spans="1:14" x14ac:dyDescent="0.35">
      <c r="A1043" s="19">
        <v>43682</v>
      </c>
      <c r="B1043" s="20">
        <v>18</v>
      </c>
      <c r="C1043" s="17">
        <v>65.559399999999997</v>
      </c>
      <c r="D1043" s="28">
        <f>VLOOKUP(A1043,'[1]Gas Price'!$B$2:$C$216,2,FALSE)</f>
        <v>3.1749999999999998</v>
      </c>
      <c r="E1043" s="12">
        <f t="shared" si="49"/>
        <v>20.648629921259843</v>
      </c>
      <c r="G1043" s="19">
        <v>43682</v>
      </c>
      <c r="H1043" s="20">
        <v>18</v>
      </c>
      <c r="I1043" s="12">
        <f t="shared" si="50"/>
        <v>20.648629921259843</v>
      </c>
      <c r="K1043" s="18"/>
      <c r="L1043" s="18"/>
      <c r="M1043" s="19">
        <v>43682</v>
      </c>
      <c r="N1043" s="11" t="str">
        <f t="shared" ref="N1043:N1106" si="51">IF(L1043="","",IF(OR(L1043&gt;=25,K1043&gt;=25,J1043&gt;=25),M1043,""))</f>
        <v/>
      </c>
    </row>
    <row r="1044" spans="1:14" x14ac:dyDescent="0.35">
      <c r="A1044" s="19">
        <v>43682</v>
      </c>
      <c r="B1044" s="20">
        <v>19</v>
      </c>
      <c r="C1044" s="17">
        <v>87.7209</v>
      </c>
      <c r="D1044" s="28">
        <f>VLOOKUP(A1044,'[1]Gas Price'!$B$2:$C$216,2,FALSE)</f>
        <v>3.1749999999999998</v>
      </c>
      <c r="E1044" s="12">
        <f t="shared" si="49"/>
        <v>27.628629921259844</v>
      </c>
      <c r="G1044" s="19">
        <v>43682</v>
      </c>
      <c r="H1044" s="20">
        <v>19</v>
      </c>
      <c r="I1044" s="12">
        <f t="shared" si="50"/>
        <v>27.628629921259844</v>
      </c>
      <c r="K1044" s="18"/>
      <c r="L1044" s="18"/>
      <c r="M1044" s="19">
        <v>43682</v>
      </c>
      <c r="N1044" s="11" t="str">
        <f t="shared" si="51"/>
        <v/>
      </c>
    </row>
    <row r="1045" spans="1:14" x14ac:dyDescent="0.35">
      <c r="A1045" s="19">
        <v>43682</v>
      </c>
      <c r="B1045" s="20">
        <v>20</v>
      </c>
      <c r="C1045" s="17">
        <v>109.48779999999999</v>
      </c>
      <c r="D1045" s="28">
        <f>VLOOKUP(A1045,'[1]Gas Price'!$B$2:$C$216,2,FALSE)</f>
        <v>3.1749999999999998</v>
      </c>
      <c r="E1045" s="12">
        <f t="shared" si="49"/>
        <v>34.484346456692911</v>
      </c>
      <c r="G1045" s="19">
        <v>43682</v>
      </c>
      <c r="H1045" s="20">
        <v>20</v>
      </c>
      <c r="I1045" s="12">
        <f t="shared" si="50"/>
        <v>34.484346456692911</v>
      </c>
      <c r="K1045" s="18"/>
      <c r="L1045" s="18"/>
      <c r="M1045" s="19">
        <v>43682</v>
      </c>
      <c r="N1045" s="11" t="str">
        <f t="shared" si="51"/>
        <v/>
      </c>
    </row>
    <row r="1046" spans="1:14" x14ac:dyDescent="0.35">
      <c r="A1046" s="19">
        <v>43682</v>
      </c>
      <c r="B1046" s="20">
        <v>21</v>
      </c>
      <c r="C1046" s="17">
        <v>66.368099999999998</v>
      </c>
      <c r="D1046" s="28">
        <f>VLOOKUP(A1046,'[1]Gas Price'!$B$2:$C$216,2,FALSE)</f>
        <v>3.1749999999999998</v>
      </c>
      <c r="E1046" s="12">
        <f t="shared" si="49"/>
        <v>20.903338582677165</v>
      </c>
      <c r="G1046" s="19">
        <v>43682</v>
      </c>
      <c r="H1046" s="20">
        <v>21</v>
      </c>
      <c r="I1046" s="12">
        <f t="shared" si="50"/>
        <v>20.903338582677165</v>
      </c>
      <c r="K1046" s="18"/>
      <c r="L1046" s="18"/>
      <c r="M1046" s="19">
        <v>43682</v>
      </c>
      <c r="N1046" s="11" t="str">
        <f t="shared" si="51"/>
        <v/>
      </c>
    </row>
    <row r="1047" spans="1:14" x14ac:dyDescent="0.35">
      <c r="A1047" s="19">
        <v>43683</v>
      </c>
      <c r="B1047" s="20">
        <v>13</v>
      </c>
      <c r="C1047" s="17">
        <v>37.280099999999997</v>
      </c>
      <c r="D1047" s="28">
        <f>VLOOKUP(A1047,'[1]Gas Price'!$B$2:$C$216,2,FALSE)</f>
        <v>3.1949999999999998</v>
      </c>
      <c r="E1047" s="12">
        <f t="shared" si="49"/>
        <v>11.668262910798122</v>
      </c>
      <c r="G1047" s="19">
        <v>43683</v>
      </c>
      <c r="H1047" s="20">
        <v>13</v>
      </c>
      <c r="I1047" s="12">
        <f t="shared" si="50"/>
        <v>11.668262910798122</v>
      </c>
      <c r="J1047" s="18">
        <f>MAX(AVERAGE(I1047:I1048),AVERAGE(I1048:I1049),AVERAGE(I1049:I1050),AVERAGE(I1050:I1051),AVERAGE(I1051:I1052),AVERAGE(I1052:I1053),AVERAGE(I1053:I1054),AVERAGE(I1054:I1055))</f>
        <v>28.67779342723005</v>
      </c>
      <c r="K1047" s="18">
        <f>MAX(AVERAGE(I1047:I1049),AVERAGE(I1048:I1050),AVERAGE(I1049:I1051),AVERAGE(I1050:I1052),AVERAGE(I1051:I1053),AVERAGE(I1052:I1054),AVERAGE(I1053:I1055))</f>
        <v>25.621711006781435</v>
      </c>
      <c r="L1047" s="18">
        <f>MAX(AVERAGE(I1047:I1050),AVERAGE(I1048:I1051),AVERAGE(I1049:I1052),AVERAGE(I1050:I1053),AVERAGE(I1051:I1054),AVERAGE(I1052:I1055))</f>
        <v>23.788740219092336</v>
      </c>
      <c r="M1047" s="19">
        <v>43683</v>
      </c>
      <c r="N1047" s="11">
        <f t="shared" si="51"/>
        <v>43683</v>
      </c>
    </row>
    <row r="1048" spans="1:14" x14ac:dyDescent="0.35">
      <c r="A1048" s="19">
        <v>43683</v>
      </c>
      <c r="B1048" s="20">
        <v>14</v>
      </c>
      <c r="C1048" s="17">
        <v>44.916899999999998</v>
      </c>
      <c r="D1048" s="28">
        <f>VLOOKUP(A1048,'[1]Gas Price'!$B$2:$C$216,2,FALSE)</f>
        <v>3.1949999999999998</v>
      </c>
      <c r="E1048" s="12">
        <f t="shared" si="49"/>
        <v>14.05849765258216</v>
      </c>
      <c r="G1048" s="19">
        <v>43683</v>
      </c>
      <c r="H1048" s="20">
        <v>14</v>
      </c>
      <c r="I1048" s="12">
        <f t="shared" si="50"/>
        <v>14.05849765258216</v>
      </c>
      <c r="K1048" s="18"/>
      <c r="L1048" s="18"/>
      <c r="M1048" s="19">
        <v>43683</v>
      </c>
      <c r="N1048" s="11" t="str">
        <f t="shared" si="51"/>
        <v/>
      </c>
    </row>
    <row r="1049" spans="1:14" x14ac:dyDescent="0.35">
      <c r="A1049" s="19">
        <v>43683</v>
      </c>
      <c r="B1049" s="20">
        <v>15</v>
      </c>
      <c r="C1049" s="17">
        <v>48.316499999999998</v>
      </c>
      <c r="D1049" s="28">
        <f>VLOOKUP(A1049,'[1]Gas Price'!$B$2:$C$216,2,FALSE)</f>
        <v>3.1949999999999998</v>
      </c>
      <c r="E1049" s="12">
        <f t="shared" si="49"/>
        <v>15.122535211267605</v>
      </c>
      <c r="G1049" s="19">
        <v>43683</v>
      </c>
      <c r="H1049" s="20">
        <v>15</v>
      </c>
      <c r="I1049" s="12">
        <f t="shared" si="50"/>
        <v>15.122535211267605</v>
      </c>
      <c r="K1049" s="18"/>
      <c r="L1049" s="18"/>
      <c r="M1049" s="19">
        <v>43683</v>
      </c>
      <c r="N1049" s="11" t="str">
        <f t="shared" si="51"/>
        <v/>
      </c>
    </row>
    <row r="1050" spans="1:14" x14ac:dyDescent="0.35">
      <c r="A1050" s="19">
        <v>43683</v>
      </c>
      <c r="B1050" s="20">
        <v>16</v>
      </c>
      <c r="C1050" s="17">
        <v>53.988700000000001</v>
      </c>
      <c r="D1050" s="28">
        <f>VLOOKUP(A1050,'[1]Gas Price'!$B$2:$C$216,2,FALSE)</f>
        <v>3.1949999999999998</v>
      </c>
      <c r="E1050" s="12">
        <f t="shared" si="49"/>
        <v>16.897871674491395</v>
      </c>
      <c r="G1050" s="19">
        <v>43683</v>
      </c>
      <c r="H1050" s="20">
        <v>16</v>
      </c>
      <c r="I1050" s="12">
        <f t="shared" si="50"/>
        <v>16.897871674491395</v>
      </c>
      <c r="K1050" s="18"/>
      <c r="L1050" s="18"/>
      <c r="M1050" s="19">
        <v>43683</v>
      </c>
      <c r="N1050" s="11" t="str">
        <f t="shared" si="51"/>
        <v/>
      </c>
    </row>
    <row r="1051" spans="1:14" x14ac:dyDescent="0.35">
      <c r="A1051" s="19">
        <v>43683</v>
      </c>
      <c r="B1051" s="20">
        <v>17</v>
      </c>
      <c r="C1051" s="17">
        <v>56.5336</v>
      </c>
      <c r="D1051" s="28">
        <f>VLOOKUP(A1051,'[1]Gas Price'!$B$2:$C$216,2,FALSE)</f>
        <v>3.1949999999999998</v>
      </c>
      <c r="E1051" s="12">
        <f t="shared" si="49"/>
        <v>17.694397496087639</v>
      </c>
      <c r="G1051" s="19">
        <v>43683</v>
      </c>
      <c r="H1051" s="20">
        <v>17</v>
      </c>
      <c r="I1051" s="12">
        <f t="shared" si="50"/>
        <v>17.694397496087639</v>
      </c>
      <c r="K1051" s="18"/>
      <c r="L1051" s="18"/>
      <c r="M1051" s="19">
        <v>43683</v>
      </c>
      <c r="N1051" s="11" t="str">
        <f t="shared" si="51"/>
        <v/>
      </c>
    </row>
    <row r="1052" spans="1:14" x14ac:dyDescent="0.35">
      <c r="A1052" s="19">
        <v>43683</v>
      </c>
      <c r="B1052" s="20">
        <v>18</v>
      </c>
      <c r="C1052" s="17">
        <v>62.332999999999998</v>
      </c>
      <c r="D1052" s="28">
        <f>VLOOKUP(A1052,'[1]Gas Price'!$B$2:$C$216,2,FALSE)</f>
        <v>3.1949999999999998</v>
      </c>
      <c r="E1052" s="12">
        <f t="shared" si="49"/>
        <v>19.509546165884196</v>
      </c>
      <c r="G1052" s="19">
        <v>43683</v>
      </c>
      <c r="H1052" s="20">
        <v>18</v>
      </c>
      <c r="I1052" s="12">
        <f t="shared" si="50"/>
        <v>19.509546165884196</v>
      </c>
      <c r="K1052" s="18"/>
      <c r="L1052" s="18"/>
      <c r="M1052" s="19">
        <v>43683</v>
      </c>
      <c r="N1052" s="11" t="str">
        <f t="shared" si="51"/>
        <v/>
      </c>
    </row>
    <row r="1053" spans="1:14" x14ac:dyDescent="0.35">
      <c r="A1053" s="19">
        <v>43683</v>
      </c>
      <c r="B1053" s="20">
        <v>19</v>
      </c>
      <c r="C1053" s="17">
        <v>79.633700000000005</v>
      </c>
      <c r="D1053" s="28">
        <f>VLOOKUP(A1053,'[1]Gas Price'!$B$2:$C$216,2,FALSE)</f>
        <v>3.1949999999999998</v>
      </c>
      <c r="E1053" s="12">
        <f t="shared" si="49"/>
        <v>24.924475743348985</v>
      </c>
      <c r="G1053" s="19">
        <v>43683</v>
      </c>
      <c r="H1053" s="20">
        <v>19</v>
      </c>
      <c r="I1053" s="12">
        <f t="shared" si="50"/>
        <v>24.924475743348985</v>
      </c>
      <c r="K1053" s="18"/>
      <c r="L1053" s="18"/>
      <c r="M1053" s="19">
        <v>43683</v>
      </c>
      <c r="N1053" s="11" t="str">
        <f t="shared" si="51"/>
        <v/>
      </c>
    </row>
    <row r="1054" spans="1:14" x14ac:dyDescent="0.35">
      <c r="A1054" s="19">
        <v>43683</v>
      </c>
      <c r="B1054" s="20">
        <v>20</v>
      </c>
      <c r="C1054" s="17">
        <v>103.6174</v>
      </c>
      <c r="D1054" s="28">
        <f>VLOOKUP(A1054,'[1]Gas Price'!$B$2:$C$216,2,FALSE)</f>
        <v>3.1949999999999998</v>
      </c>
      <c r="E1054" s="12">
        <f t="shared" si="49"/>
        <v>32.431111111111115</v>
      </c>
      <c r="G1054" s="19">
        <v>43683</v>
      </c>
      <c r="H1054" s="20">
        <v>20</v>
      </c>
      <c r="I1054" s="12">
        <f t="shared" si="50"/>
        <v>32.431111111111115</v>
      </c>
      <c r="K1054" s="18"/>
      <c r="L1054" s="18"/>
      <c r="M1054" s="19">
        <v>43683</v>
      </c>
      <c r="N1054" s="11" t="str">
        <f t="shared" si="51"/>
        <v/>
      </c>
    </row>
    <row r="1055" spans="1:14" x14ac:dyDescent="0.35">
      <c r="A1055" s="19">
        <v>43683</v>
      </c>
      <c r="B1055" s="20">
        <v>21</v>
      </c>
      <c r="C1055" s="17">
        <v>58.436</v>
      </c>
      <c r="D1055" s="28">
        <f>VLOOKUP(A1055,'[1]Gas Price'!$B$2:$C$216,2,FALSE)</f>
        <v>3.1949999999999998</v>
      </c>
      <c r="E1055" s="12">
        <f t="shared" si="49"/>
        <v>18.289827856025042</v>
      </c>
      <c r="G1055" s="19">
        <v>43683</v>
      </c>
      <c r="H1055" s="20">
        <v>21</v>
      </c>
      <c r="I1055" s="12">
        <f t="shared" si="50"/>
        <v>18.289827856025042</v>
      </c>
      <c r="K1055" s="18"/>
      <c r="L1055" s="18"/>
      <c r="M1055" s="19">
        <v>43683</v>
      </c>
      <c r="N1055" s="11" t="str">
        <f t="shared" si="51"/>
        <v/>
      </c>
    </row>
    <row r="1056" spans="1:14" x14ac:dyDescent="0.35">
      <c r="A1056" s="19">
        <v>43684</v>
      </c>
      <c r="B1056" s="20">
        <v>13</v>
      </c>
      <c r="C1056" s="17">
        <v>31.036000000000001</v>
      </c>
      <c r="D1056" s="28">
        <f>VLOOKUP(A1056,'[1]Gas Price'!$B$2:$C$216,2,FALSE)</f>
        <v>3.0150000000000001</v>
      </c>
      <c r="E1056" s="12">
        <f t="shared" si="49"/>
        <v>10.293864013266999</v>
      </c>
      <c r="G1056" s="19">
        <v>43684</v>
      </c>
      <c r="H1056" s="20">
        <v>13</v>
      </c>
      <c r="I1056" s="12">
        <f t="shared" si="50"/>
        <v>10.293864013266999</v>
      </c>
      <c r="J1056" s="18">
        <f>MAX(AVERAGE(I1056:I1057),AVERAGE(I1057:I1058),AVERAGE(I1058:I1059),AVERAGE(I1059:I1060),AVERAGE(I1060:I1061),AVERAGE(I1061:I1062),AVERAGE(I1062:I1063),AVERAGE(I1063:I1064))</f>
        <v>21.310829187396351</v>
      </c>
      <c r="K1056" s="18">
        <f>MAX(AVERAGE(I1056:I1058),AVERAGE(I1057:I1059),AVERAGE(I1058:I1060),AVERAGE(I1059:I1061),AVERAGE(I1060:I1062),AVERAGE(I1061:I1063),AVERAGE(I1062:I1064))</f>
        <v>19.981448313985627</v>
      </c>
      <c r="L1056" s="18">
        <f>MAX(AVERAGE(I1056:I1059),AVERAGE(I1057:I1060),AVERAGE(I1058:I1061),AVERAGE(I1059:I1062),AVERAGE(I1060:I1063),AVERAGE(I1061:I1064))</f>
        <v>19.137031509121059</v>
      </c>
      <c r="M1056" s="19">
        <v>43684</v>
      </c>
      <c r="N1056" s="11" t="str">
        <f t="shared" si="51"/>
        <v/>
      </c>
    </row>
    <row r="1057" spans="1:14" x14ac:dyDescent="0.35">
      <c r="A1057" s="19">
        <v>43684</v>
      </c>
      <c r="B1057" s="20">
        <v>14</v>
      </c>
      <c r="C1057" s="17">
        <v>38.054699999999997</v>
      </c>
      <c r="D1057" s="28">
        <f>VLOOKUP(A1057,'[1]Gas Price'!$B$2:$C$216,2,FALSE)</f>
        <v>3.0150000000000001</v>
      </c>
      <c r="E1057" s="12">
        <f t="shared" si="49"/>
        <v>12.621791044776117</v>
      </c>
      <c r="G1057" s="19">
        <v>43684</v>
      </c>
      <c r="H1057" s="20">
        <v>14</v>
      </c>
      <c r="I1057" s="12">
        <f t="shared" si="50"/>
        <v>12.621791044776117</v>
      </c>
      <c r="K1057" s="18"/>
      <c r="L1057" s="18"/>
      <c r="M1057" s="19">
        <v>43684</v>
      </c>
      <c r="N1057" s="11" t="str">
        <f t="shared" si="51"/>
        <v/>
      </c>
    </row>
    <row r="1058" spans="1:14" x14ac:dyDescent="0.35">
      <c r="A1058" s="19">
        <v>43684</v>
      </c>
      <c r="B1058" s="20">
        <v>15</v>
      </c>
      <c r="C1058" s="17">
        <v>37.869900000000001</v>
      </c>
      <c r="D1058" s="28">
        <f>VLOOKUP(A1058,'[1]Gas Price'!$B$2:$C$216,2,FALSE)</f>
        <v>3.0150000000000001</v>
      </c>
      <c r="E1058" s="12">
        <f t="shared" si="49"/>
        <v>12.560497512437811</v>
      </c>
      <c r="G1058" s="19">
        <v>43684</v>
      </c>
      <c r="H1058" s="20">
        <v>15</v>
      </c>
      <c r="I1058" s="12">
        <f t="shared" si="50"/>
        <v>12.560497512437811</v>
      </c>
      <c r="K1058" s="18"/>
      <c r="L1058" s="18"/>
      <c r="M1058" s="19">
        <v>43684</v>
      </c>
      <c r="N1058" s="11" t="str">
        <f t="shared" si="51"/>
        <v/>
      </c>
    </row>
    <row r="1059" spans="1:14" x14ac:dyDescent="0.35">
      <c r="A1059" s="19">
        <v>43684</v>
      </c>
      <c r="B1059" s="20">
        <v>16</v>
      </c>
      <c r="C1059" s="17">
        <v>41.099400000000003</v>
      </c>
      <c r="D1059" s="28">
        <f>VLOOKUP(A1059,'[1]Gas Price'!$B$2:$C$216,2,FALSE)</f>
        <v>3.0150000000000001</v>
      </c>
      <c r="E1059" s="12">
        <f t="shared" si="49"/>
        <v>13.631641791044776</v>
      </c>
      <c r="G1059" s="19">
        <v>43684</v>
      </c>
      <c r="H1059" s="20">
        <v>16</v>
      </c>
      <c r="I1059" s="12">
        <f t="shared" si="50"/>
        <v>13.631641791044776</v>
      </c>
      <c r="K1059" s="18"/>
      <c r="L1059" s="18"/>
      <c r="M1059" s="19">
        <v>43684</v>
      </c>
      <c r="N1059" s="11" t="str">
        <f t="shared" si="51"/>
        <v/>
      </c>
    </row>
    <row r="1060" spans="1:14" x14ac:dyDescent="0.35">
      <c r="A1060" s="19">
        <v>43684</v>
      </c>
      <c r="B1060" s="20">
        <v>17</v>
      </c>
      <c r="C1060" s="17">
        <v>47.849299999999999</v>
      </c>
      <c r="D1060" s="28">
        <f>VLOOKUP(A1060,'[1]Gas Price'!$B$2:$C$216,2,FALSE)</f>
        <v>3.0150000000000001</v>
      </c>
      <c r="E1060" s="12">
        <f t="shared" si="49"/>
        <v>15.870414593698175</v>
      </c>
      <c r="G1060" s="19">
        <v>43684</v>
      </c>
      <c r="H1060" s="20">
        <v>17</v>
      </c>
      <c r="I1060" s="12">
        <f t="shared" si="50"/>
        <v>15.870414593698175</v>
      </c>
      <c r="K1060" s="18"/>
      <c r="L1060" s="18"/>
      <c r="M1060" s="19">
        <v>43684</v>
      </c>
      <c r="N1060" s="11" t="str">
        <f t="shared" si="51"/>
        <v/>
      </c>
    </row>
    <row r="1061" spans="1:14" x14ac:dyDescent="0.35">
      <c r="A1061" s="19">
        <v>43684</v>
      </c>
      <c r="B1061" s="20">
        <v>18</v>
      </c>
      <c r="C1061" s="17">
        <v>52.227899999999998</v>
      </c>
      <c r="D1061" s="28">
        <f>VLOOKUP(A1061,'[1]Gas Price'!$B$2:$C$216,2,FALSE)</f>
        <v>3.0150000000000001</v>
      </c>
      <c r="E1061" s="12">
        <f t="shared" si="49"/>
        <v>17.322686567164176</v>
      </c>
      <c r="G1061" s="19">
        <v>43684</v>
      </c>
      <c r="H1061" s="20">
        <v>18</v>
      </c>
      <c r="I1061" s="12">
        <f t="shared" si="50"/>
        <v>17.322686567164176</v>
      </c>
      <c r="K1061" s="18"/>
      <c r="L1061" s="18"/>
      <c r="M1061" s="19">
        <v>43684</v>
      </c>
      <c r="N1061" s="11" t="str">
        <f t="shared" si="51"/>
        <v/>
      </c>
    </row>
    <row r="1062" spans="1:14" x14ac:dyDescent="0.35">
      <c r="A1062" s="19">
        <v>43684</v>
      </c>
      <c r="B1062" s="20">
        <v>19</v>
      </c>
      <c r="C1062" s="17">
        <v>57.235599999999998</v>
      </c>
      <c r="D1062" s="28">
        <f>VLOOKUP(A1062,'[1]Gas Price'!$B$2:$C$216,2,FALSE)</f>
        <v>3.0150000000000001</v>
      </c>
      <c r="E1062" s="12">
        <f t="shared" si="49"/>
        <v>18.98361525704809</v>
      </c>
      <c r="G1062" s="19">
        <v>43684</v>
      </c>
      <c r="H1062" s="20">
        <v>19</v>
      </c>
      <c r="I1062" s="12">
        <f t="shared" si="50"/>
        <v>18.98361525704809</v>
      </c>
      <c r="K1062" s="18"/>
      <c r="L1062" s="18"/>
      <c r="M1062" s="19">
        <v>43684</v>
      </c>
      <c r="N1062" s="11" t="str">
        <f t="shared" si="51"/>
        <v/>
      </c>
    </row>
    <row r="1063" spans="1:14" x14ac:dyDescent="0.35">
      <c r="A1063" s="19">
        <v>43684</v>
      </c>
      <c r="B1063" s="20">
        <v>20</v>
      </c>
      <c r="C1063" s="17">
        <v>71.268699999999995</v>
      </c>
      <c r="D1063" s="28">
        <f>VLOOKUP(A1063,'[1]Gas Price'!$B$2:$C$216,2,FALSE)</f>
        <v>3.0150000000000001</v>
      </c>
      <c r="E1063" s="12">
        <f t="shared" si="49"/>
        <v>23.638043117744608</v>
      </c>
      <c r="G1063" s="19">
        <v>43684</v>
      </c>
      <c r="H1063" s="20">
        <v>20</v>
      </c>
      <c r="I1063" s="12">
        <f t="shared" si="50"/>
        <v>23.638043117744608</v>
      </c>
      <c r="K1063" s="18"/>
      <c r="L1063" s="18"/>
      <c r="M1063" s="19">
        <v>43684</v>
      </c>
      <c r="N1063" s="11" t="str">
        <f t="shared" si="51"/>
        <v/>
      </c>
    </row>
    <row r="1064" spans="1:14" x14ac:dyDescent="0.35">
      <c r="A1064" s="19">
        <v>43684</v>
      </c>
      <c r="B1064" s="20">
        <v>21</v>
      </c>
      <c r="C1064" s="17">
        <v>50.060400000000001</v>
      </c>
      <c r="D1064" s="28">
        <f>VLOOKUP(A1064,'[1]Gas Price'!$B$2:$C$216,2,FALSE)</f>
        <v>3.0150000000000001</v>
      </c>
      <c r="E1064" s="12">
        <f t="shared" si="49"/>
        <v>16.603781094527363</v>
      </c>
      <c r="G1064" s="19">
        <v>43684</v>
      </c>
      <c r="H1064" s="20">
        <v>21</v>
      </c>
      <c r="I1064" s="12">
        <f t="shared" si="50"/>
        <v>16.603781094527363</v>
      </c>
      <c r="K1064" s="18"/>
      <c r="L1064" s="18"/>
      <c r="M1064" s="19">
        <v>43684</v>
      </c>
      <c r="N1064" s="11" t="str">
        <f t="shared" si="51"/>
        <v/>
      </c>
    </row>
    <row r="1065" spans="1:14" x14ac:dyDescent="0.35">
      <c r="A1065" s="19">
        <v>43685</v>
      </c>
      <c r="B1065" s="20">
        <v>13</v>
      </c>
      <c r="C1065" s="17">
        <v>29.604099999999999</v>
      </c>
      <c r="D1065" s="28">
        <f>VLOOKUP(A1065,'[1]Gas Price'!$B$2:$C$216,2,FALSE)</f>
        <v>2.75</v>
      </c>
      <c r="E1065" s="12">
        <f t="shared" si="49"/>
        <v>10.765127272727272</v>
      </c>
      <c r="G1065" s="19">
        <v>43685</v>
      </c>
      <c r="H1065" s="20">
        <v>13</v>
      </c>
      <c r="I1065" s="12">
        <f t="shared" si="50"/>
        <v>10.765127272727272</v>
      </c>
      <c r="J1065" s="18">
        <f>MAX(AVERAGE(I1065:I1066),AVERAGE(I1066:I1067),AVERAGE(I1067:I1068),AVERAGE(I1068:I1069),AVERAGE(I1069:I1070),AVERAGE(I1070:I1071),AVERAGE(I1071:I1072),AVERAGE(I1072:I1073))</f>
        <v>19.700036363636364</v>
      </c>
      <c r="K1065" s="18">
        <f>MAX(AVERAGE(I1065:I1067),AVERAGE(I1066:I1068),AVERAGE(I1067:I1069),AVERAGE(I1068:I1070),AVERAGE(I1069:I1071),AVERAGE(I1070:I1072),AVERAGE(I1071:I1073))</f>
        <v>18.927284848484849</v>
      </c>
      <c r="L1065" s="18">
        <f>MAX(AVERAGE(I1065:I1068),AVERAGE(I1066:I1069),AVERAGE(I1067:I1070),AVERAGE(I1068:I1071),AVERAGE(I1069:I1072),AVERAGE(I1070:I1073))</f>
        <v>18.213609090909092</v>
      </c>
      <c r="M1065" s="19">
        <v>43685</v>
      </c>
      <c r="N1065" s="11" t="str">
        <f t="shared" si="51"/>
        <v/>
      </c>
    </row>
    <row r="1066" spans="1:14" x14ac:dyDescent="0.35">
      <c r="A1066" s="19">
        <v>43685</v>
      </c>
      <c r="B1066" s="20">
        <v>14</v>
      </c>
      <c r="C1066" s="17">
        <v>30.444600000000001</v>
      </c>
      <c r="D1066" s="28">
        <f>VLOOKUP(A1066,'[1]Gas Price'!$B$2:$C$216,2,FALSE)</f>
        <v>2.75</v>
      </c>
      <c r="E1066" s="12">
        <f t="shared" si="49"/>
        <v>11.070763636363637</v>
      </c>
      <c r="G1066" s="19">
        <v>43685</v>
      </c>
      <c r="H1066" s="20">
        <v>14</v>
      </c>
      <c r="I1066" s="12">
        <f t="shared" si="50"/>
        <v>11.070763636363637</v>
      </c>
      <c r="K1066" s="18"/>
      <c r="L1066" s="18"/>
      <c r="M1066" s="19">
        <v>43685</v>
      </c>
      <c r="N1066" s="11" t="str">
        <f t="shared" si="51"/>
        <v/>
      </c>
    </row>
    <row r="1067" spans="1:14" x14ac:dyDescent="0.35">
      <c r="A1067" s="19">
        <v>43685</v>
      </c>
      <c r="B1067" s="20">
        <v>15</v>
      </c>
      <c r="C1067" s="17">
        <v>31.154699999999998</v>
      </c>
      <c r="D1067" s="28">
        <f>VLOOKUP(A1067,'[1]Gas Price'!$B$2:$C$216,2,FALSE)</f>
        <v>2.75</v>
      </c>
      <c r="E1067" s="12">
        <f t="shared" si="49"/>
        <v>11.328981818181818</v>
      </c>
      <c r="G1067" s="19">
        <v>43685</v>
      </c>
      <c r="H1067" s="20">
        <v>15</v>
      </c>
      <c r="I1067" s="12">
        <f t="shared" si="50"/>
        <v>11.328981818181818</v>
      </c>
      <c r="K1067" s="18"/>
      <c r="L1067" s="18"/>
      <c r="M1067" s="19">
        <v>43685</v>
      </c>
      <c r="N1067" s="11" t="str">
        <f t="shared" si="51"/>
        <v/>
      </c>
    </row>
    <row r="1068" spans="1:14" x14ac:dyDescent="0.35">
      <c r="A1068" s="19">
        <v>43685</v>
      </c>
      <c r="B1068" s="20">
        <v>16</v>
      </c>
      <c r="C1068" s="17">
        <v>35.2288</v>
      </c>
      <c r="D1068" s="28">
        <f>VLOOKUP(A1068,'[1]Gas Price'!$B$2:$C$216,2,FALSE)</f>
        <v>2.75</v>
      </c>
      <c r="E1068" s="12">
        <f t="shared" si="49"/>
        <v>12.810472727272726</v>
      </c>
      <c r="G1068" s="19">
        <v>43685</v>
      </c>
      <c r="H1068" s="20">
        <v>16</v>
      </c>
      <c r="I1068" s="12">
        <f t="shared" si="50"/>
        <v>12.810472727272726</v>
      </c>
      <c r="K1068" s="18"/>
      <c r="L1068" s="18"/>
      <c r="M1068" s="19">
        <v>43685</v>
      </c>
      <c r="N1068" s="11" t="str">
        <f t="shared" si="51"/>
        <v/>
      </c>
    </row>
    <row r="1069" spans="1:14" x14ac:dyDescent="0.35">
      <c r="A1069" s="19">
        <v>43685</v>
      </c>
      <c r="B1069" s="20">
        <v>17</v>
      </c>
      <c r="C1069" s="17">
        <v>37.591799999999999</v>
      </c>
      <c r="D1069" s="28">
        <f>VLOOKUP(A1069,'[1]Gas Price'!$B$2:$C$216,2,FALSE)</f>
        <v>2.75</v>
      </c>
      <c r="E1069" s="12">
        <f t="shared" si="49"/>
        <v>13.669745454545454</v>
      </c>
      <c r="G1069" s="19">
        <v>43685</v>
      </c>
      <c r="H1069" s="20">
        <v>17</v>
      </c>
      <c r="I1069" s="12">
        <f t="shared" si="50"/>
        <v>13.669745454545454</v>
      </c>
      <c r="K1069" s="18"/>
      <c r="L1069" s="18"/>
      <c r="M1069" s="19">
        <v>43685</v>
      </c>
      <c r="N1069" s="11" t="str">
        <f t="shared" si="51"/>
        <v/>
      </c>
    </row>
    <row r="1070" spans="1:14" x14ac:dyDescent="0.35">
      <c r="A1070" s="19">
        <v>43685</v>
      </c>
      <c r="B1070" s="20">
        <v>18</v>
      </c>
      <c r="C1070" s="17">
        <v>44.199599999999997</v>
      </c>
      <c r="D1070" s="28">
        <f>VLOOKUP(A1070,'[1]Gas Price'!$B$2:$C$216,2,FALSE)</f>
        <v>2.75</v>
      </c>
      <c r="E1070" s="12">
        <f t="shared" si="49"/>
        <v>16.072581818181817</v>
      </c>
      <c r="G1070" s="19">
        <v>43685</v>
      </c>
      <c r="H1070" s="20">
        <v>18</v>
      </c>
      <c r="I1070" s="12">
        <f t="shared" si="50"/>
        <v>16.072581818181817</v>
      </c>
      <c r="K1070" s="18"/>
      <c r="L1070" s="18"/>
      <c r="M1070" s="19">
        <v>43685</v>
      </c>
      <c r="N1070" s="11" t="str">
        <f t="shared" si="51"/>
        <v/>
      </c>
    </row>
    <row r="1071" spans="1:14" x14ac:dyDescent="0.35">
      <c r="A1071" s="19">
        <v>43685</v>
      </c>
      <c r="B1071" s="20">
        <v>19</v>
      </c>
      <c r="C1071" s="17">
        <v>48.201300000000003</v>
      </c>
      <c r="D1071" s="28">
        <f>VLOOKUP(A1071,'[1]Gas Price'!$B$2:$C$216,2,FALSE)</f>
        <v>2.75</v>
      </c>
      <c r="E1071" s="12">
        <f t="shared" si="49"/>
        <v>17.527745454545457</v>
      </c>
      <c r="G1071" s="19">
        <v>43685</v>
      </c>
      <c r="H1071" s="20">
        <v>19</v>
      </c>
      <c r="I1071" s="12">
        <f t="shared" si="50"/>
        <v>17.527745454545457</v>
      </c>
      <c r="K1071" s="18"/>
      <c r="L1071" s="18"/>
      <c r="M1071" s="19">
        <v>43685</v>
      </c>
      <c r="N1071" s="11" t="str">
        <f t="shared" si="51"/>
        <v/>
      </c>
    </row>
    <row r="1072" spans="1:14" x14ac:dyDescent="0.35">
      <c r="A1072" s="19">
        <v>43685</v>
      </c>
      <c r="B1072" s="20">
        <v>20</v>
      </c>
      <c r="C1072" s="17">
        <v>60.148899999999998</v>
      </c>
      <c r="D1072" s="28">
        <f>VLOOKUP(A1072,'[1]Gas Price'!$B$2:$C$216,2,FALSE)</f>
        <v>2.75</v>
      </c>
      <c r="E1072" s="12">
        <f t="shared" si="49"/>
        <v>21.872327272727272</v>
      </c>
      <c r="G1072" s="19">
        <v>43685</v>
      </c>
      <c r="H1072" s="20">
        <v>20</v>
      </c>
      <c r="I1072" s="12">
        <f t="shared" si="50"/>
        <v>21.872327272727272</v>
      </c>
      <c r="K1072" s="18"/>
      <c r="L1072" s="18"/>
      <c r="M1072" s="19">
        <v>43685</v>
      </c>
      <c r="N1072" s="11" t="str">
        <f t="shared" si="51"/>
        <v/>
      </c>
    </row>
    <row r="1073" spans="1:14" x14ac:dyDescent="0.35">
      <c r="A1073" s="19">
        <v>43685</v>
      </c>
      <c r="B1073" s="20">
        <v>21</v>
      </c>
      <c r="C1073" s="17">
        <v>47.799900000000001</v>
      </c>
      <c r="D1073" s="28">
        <f>VLOOKUP(A1073,'[1]Gas Price'!$B$2:$C$216,2,FALSE)</f>
        <v>2.75</v>
      </c>
      <c r="E1073" s="12">
        <f t="shared" si="49"/>
        <v>17.381781818181818</v>
      </c>
      <c r="G1073" s="19">
        <v>43685</v>
      </c>
      <c r="H1073" s="20">
        <v>21</v>
      </c>
      <c r="I1073" s="12">
        <f t="shared" si="50"/>
        <v>17.381781818181818</v>
      </c>
      <c r="K1073" s="18"/>
      <c r="L1073" s="18"/>
      <c r="M1073" s="19">
        <v>43685</v>
      </c>
      <c r="N1073" s="11" t="str">
        <f t="shared" si="51"/>
        <v/>
      </c>
    </row>
    <row r="1074" spans="1:14" x14ac:dyDescent="0.35">
      <c r="A1074" s="19">
        <v>43686</v>
      </c>
      <c r="B1074" s="20">
        <v>13</v>
      </c>
      <c r="C1074" s="17">
        <v>27.481999999999999</v>
      </c>
      <c r="D1074" s="28">
        <f>VLOOKUP(A1074,'[1]Gas Price'!$B$2:$C$216,2,FALSE)</f>
        <v>1.96</v>
      </c>
      <c r="E1074" s="12">
        <f t="shared" si="49"/>
        <v>14.02142857142857</v>
      </c>
      <c r="G1074" s="19">
        <v>43686</v>
      </c>
      <c r="H1074" s="20">
        <v>13</v>
      </c>
      <c r="I1074" s="12">
        <f t="shared" si="50"/>
        <v>14.02142857142857</v>
      </c>
      <c r="J1074" s="18">
        <f>MAX(AVERAGE(I1074:I1075),AVERAGE(I1075:I1076),AVERAGE(I1076:I1077),AVERAGE(I1077:I1078),AVERAGE(I1078:I1079),AVERAGE(I1079:I1080),AVERAGE(I1080:I1081),AVERAGE(I1081:I1082))</f>
        <v>24.366479591836736</v>
      </c>
      <c r="K1074" s="18">
        <f>MAX(AVERAGE(I1074:I1076),AVERAGE(I1075:I1077),AVERAGE(I1076:I1078),AVERAGE(I1077:I1079),AVERAGE(I1078:I1080),AVERAGE(I1079:I1081),AVERAGE(I1080:I1082))</f>
        <v>23.684234693877553</v>
      </c>
      <c r="L1074" s="18">
        <f>MAX(AVERAGE(I1074:I1077),AVERAGE(I1075:I1078),AVERAGE(I1076:I1079),AVERAGE(I1077:I1080),AVERAGE(I1078:I1081),AVERAGE(I1079:I1082))</f>
        <v>22.352946428571428</v>
      </c>
      <c r="M1074" s="19">
        <v>43686</v>
      </c>
      <c r="N1074" s="11" t="str">
        <f t="shared" si="51"/>
        <v/>
      </c>
    </row>
    <row r="1075" spans="1:14" x14ac:dyDescent="0.35">
      <c r="A1075" s="19">
        <v>43686</v>
      </c>
      <c r="B1075" s="20">
        <v>14</v>
      </c>
      <c r="C1075" s="17">
        <v>30.2073</v>
      </c>
      <c r="D1075" s="28">
        <f>VLOOKUP(A1075,'[1]Gas Price'!$B$2:$C$216,2,FALSE)</f>
        <v>1.96</v>
      </c>
      <c r="E1075" s="12">
        <f t="shared" si="49"/>
        <v>15.411887755102041</v>
      </c>
      <c r="G1075" s="19">
        <v>43686</v>
      </c>
      <c r="H1075" s="20">
        <v>14</v>
      </c>
      <c r="I1075" s="12">
        <f t="shared" si="50"/>
        <v>15.411887755102041</v>
      </c>
      <c r="K1075" s="18"/>
      <c r="L1075" s="18"/>
      <c r="M1075" s="19">
        <v>43686</v>
      </c>
      <c r="N1075" s="11" t="str">
        <f t="shared" si="51"/>
        <v/>
      </c>
    </row>
    <row r="1076" spans="1:14" x14ac:dyDescent="0.35">
      <c r="A1076" s="19">
        <v>43686</v>
      </c>
      <c r="B1076" s="20">
        <v>15</v>
      </c>
      <c r="C1076" s="17">
        <v>29.5641</v>
      </c>
      <c r="D1076" s="28">
        <f>VLOOKUP(A1076,'[1]Gas Price'!$B$2:$C$216,2,FALSE)</f>
        <v>1.96</v>
      </c>
      <c r="E1076" s="12">
        <f t="shared" si="49"/>
        <v>15.083724489795918</v>
      </c>
      <c r="G1076" s="19">
        <v>43686</v>
      </c>
      <c r="H1076" s="20">
        <v>15</v>
      </c>
      <c r="I1076" s="12">
        <f t="shared" si="50"/>
        <v>15.083724489795918</v>
      </c>
      <c r="K1076" s="18"/>
      <c r="L1076" s="18"/>
      <c r="M1076" s="19">
        <v>43686</v>
      </c>
      <c r="N1076" s="11" t="str">
        <f t="shared" si="51"/>
        <v/>
      </c>
    </row>
    <row r="1077" spans="1:14" x14ac:dyDescent="0.35">
      <c r="A1077" s="19">
        <v>43686</v>
      </c>
      <c r="B1077" s="20">
        <v>16</v>
      </c>
      <c r="C1077" s="17">
        <v>31.2758</v>
      </c>
      <c r="D1077" s="28">
        <f>VLOOKUP(A1077,'[1]Gas Price'!$B$2:$C$216,2,FALSE)</f>
        <v>1.96</v>
      </c>
      <c r="E1077" s="12">
        <f t="shared" si="49"/>
        <v>15.957040816326531</v>
      </c>
      <c r="G1077" s="19">
        <v>43686</v>
      </c>
      <c r="H1077" s="20">
        <v>16</v>
      </c>
      <c r="I1077" s="12">
        <f t="shared" si="50"/>
        <v>15.957040816326531</v>
      </c>
      <c r="K1077" s="18"/>
      <c r="L1077" s="18"/>
      <c r="M1077" s="19">
        <v>43686</v>
      </c>
      <c r="N1077" s="11" t="str">
        <f t="shared" si="51"/>
        <v/>
      </c>
    </row>
    <row r="1078" spans="1:14" x14ac:dyDescent="0.35">
      <c r="A1078" s="19">
        <v>43686</v>
      </c>
      <c r="B1078" s="20">
        <v>17</v>
      </c>
      <c r="C1078" s="17">
        <v>34.575499999999998</v>
      </c>
      <c r="D1078" s="28">
        <f>VLOOKUP(A1078,'[1]Gas Price'!$B$2:$C$216,2,FALSE)</f>
        <v>1.96</v>
      </c>
      <c r="E1078" s="12">
        <f t="shared" si="49"/>
        <v>17.640561224489794</v>
      </c>
      <c r="G1078" s="19">
        <v>43686</v>
      </c>
      <c r="H1078" s="20">
        <v>17</v>
      </c>
      <c r="I1078" s="12">
        <f t="shared" si="50"/>
        <v>17.640561224489794</v>
      </c>
      <c r="K1078" s="18"/>
      <c r="L1078" s="18"/>
      <c r="M1078" s="19">
        <v>43686</v>
      </c>
      <c r="N1078" s="11" t="str">
        <f t="shared" si="51"/>
        <v/>
      </c>
    </row>
    <row r="1079" spans="1:14" x14ac:dyDescent="0.35">
      <c r="A1079" s="19">
        <v>43686</v>
      </c>
      <c r="B1079" s="20">
        <v>18</v>
      </c>
      <c r="C1079" s="17">
        <v>35.983800000000002</v>
      </c>
      <c r="D1079" s="28">
        <f>VLOOKUP(A1079,'[1]Gas Price'!$B$2:$C$216,2,FALSE)</f>
        <v>1.96</v>
      </c>
      <c r="E1079" s="12">
        <f t="shared" si="49"/>
        <v>18.359081632653062</v>
      </c>
      <c r="G1079" s="19">
        <v>43686</v>
      </c>
      <c r="H1079" s="20">
        <v>18</v>
      </c>
      <c r="I1079" s="12">
        <f t="shared" si="50"/>
        <v>18.359081632653062</v>
      </c>
      <c r="K1079" s="18"/>
      <c r="L1079" s="18"/>
      <c r="M1079" s="19">
        <v>43686</v>
      </c>
      <c r="N1079" s="11" t="str">
        <f t="shared" si="51"/>
        <v/>
      </c>
    </row>
    <row r="1080" spans="1:14" x14ac:dyDescent="0.35">
      <c r="A1080" s="19">
        <v>43686</v>
      </c>
      <c r="B1080" s="20">
        <v>19</v>
      </c>
      <c r="C1080" s="17">
        <v>43.746699999999997</v>
      </c>
      <c r="D1080" s="28">
        <f>VLOOKUP(A1080,'[1]Gas Price'!$B$2:$C$216,2,FALSE)</f>
        <v>1.96</v>
      </c>
      <c r="E1080" s="12">
        <f t="shared" si="49"/>
        <v>22.319744897959183</v>
      </c>
      <c r="G1080" s="19">
        <v>43686</v>
      </c>
      <c r="H1080" s="20">
        <v>19</v>
      </c>
      <c r="I1080" s="12">
        <f t="shared" si="50"/>
        <v>22.319744897959183</v>
      </c>
      <c r="K1080" s="18"/>
      <c r="L1080" s="18"/>
      <c r="M1080" s="19">
        <v>43686</v>
      </c>
      <c r="N1080" s="11" t="str">
        <f t="shared" si="51"/>
        <v/>
      </c>
    </row>
    <row r="1081" spans="1:14" x14ac:dyDescent="0.35">
      <c r="A1081" s="19">
        <v>43686</v>
      </c>
      <c r="B1081" s="20">
        <v>20</v>
      </c>
      <c r="C1081" s="17">
        <v>51.636600000000001</v>
      </c>
      <c r="D1081" s="28">
        <f>VLOOKUP(A1081,'[1]Gas Price'!$B$2:$C$216,2,FALSE)</f>
        <v>1.96</v>
      </c>
      <c r="E1081" s="12">
        <f t="shared" si="49"/>
        <v>26.345204081632655</v>
      </c>
      <c r="G1081" s="19">
        <v>43686</v>
      </c>
      <c r="H1081" s="20">
        <v>20</v>
      </c>
      <c r="I1081" s="12">
        <f t="shared" si="50"/>
        <v>26.345204081632655</v>
      </c>
      <c r="K1081" s="18"/>
      <c r="L1081" s="18"/>
      <c r="M1081" s="19">
        <v>43686</v>
      </c>
      <c r="N1081" s="11" t="str">
        <f t="shared" si="51"/>
        <v/>
      </c>
    </row>
    <row r="1082" spans="1:14" x14ac:dyDescent="0.35">
      <c r="A1082" s="19">
        <v>43686</v>
      </c>
      <c r="B1082" s="20">
        <v>21</v>
      </c>
      <c r="C1082" s="17">
        <v>43.88</v>
      </c>
      <c r="D1082" s="28">
        <f>VLOOKUP(A1082,'[1]Gas Price'!$B$2:$C$216,2,FALSE)</f>
        <v>1.96</v>
      </c>
      <c r="E1082" s="12">
        <f t="shared" si="49"/>
        <v>22.387755102040817</v>
      </c>
      <c r="G1082" s="19">
        <v>43686</v>
      </c>
      <c r="H1082" s="20">
        <v>21</v>
      </c>
      <c r="I1082" s="12">
        <f t="shared" si="50"/>
        <v>22.387755102040817</v>
      </c>
      <c r="K1082" s="18"/>
      <c r="L1082" s="18"/>
      <c r="M1082" s="19">
        <v>43686</v>
      </c>
      <c r="N1082" s="11" t="str">
        <f t="shared" si="51"/>
        <v/>
      </c>
    </row>
    <row r="1083" spans="1:14" x14ac:dyDescent="0.35">
      <c r="A1083" s="19">
        <v>43687</v>
      </c>
      <c r="B1083" s="20">
        <v>13</v>
      </c>
      <c r="C1083" s="17">
        <v>15.1279</v>
      </c>
      <c r="D1083" s="28">
        <f>VLOOKUP(A1083,'[1]Gas Price'!$B$2:$C$216,2,FALSE)</f>
        <v>1.96</v>
      </c>
      <c r="E1083" s="12">
        <f t="shared" si="49"/>
        <v>7.7183163265306129</v>
      </c>
      <c r="G1083" s="19">
        <v>43687</v>
      </c>
      <c r="H1083" s="20">
        <v>13</v>
      </c>
      <c r="I1083" s="12">
        <f t="shared" si="50"/>
        <v>7.7183163265306129</v>
      </c>
      <c r="J1083" s="18">
        <f>MAX(AVERAGE(I1083:I1084),AVERAGE(I1084:I1085),AVERAGE(I1085:I1086),AVERAGE(I1086:I1087),AVERAGE(I1087:I1088),AVERAGE(I1088:I1089),AVERAGE(I1089:I1090),AVERAGE(I1090:I1091))</f>
        <v>21.512346938775508</v>
      </c>
      <c r="K1083" s="18">
        <f>MAX(AVERAGE(I1083:I1085),AVERAGE(I1084:I1086),AVERAGE(I1085:I1087),AVERAGE(I1086:I1088),AVERAGE(I1087:I1089),AVERAGE(I1088:I1090),AVERAGE(I1089:I1091))</f>
        <v>20.468384353741499</v>
      </c>
      <c r="L1083" s="18">
        <f>MAX(AVERAGE(I1083:I1086),AVERAGE(I1084:I1087),AVERAGE(I1085:I1088),AVERAGE(I1086:I1089),AVERAGE(I1087:I1090),AVERAGE(I1088:I1091))</f>
        <v>18.889936224489794</v>
      </c>
      <c r="M1083" s="19">
        <v>43687</v>
      </c>
      <c r="N1083" s="11" t="str">
        <f t="shared" si="51"/>
        <v/>
      </c>
    </row>
    <row r="1084" spans="1:14" x14ac:dyDescent="0.35">
      <c r="A1084" s="19">
        <v>43687</v>
      </c>
      <c r="B1084" s="20">
        <v>14</v>
      </c>
      <c r="C1084" s="17">
        <v>18.302399999999999</v>
      </c>
      <c r="D1084" s="28">
        <f>VLOOKUP(A1084,'[1]Gas Price'!$B$2:$C$216,2,FALSE)</f>
        <v>1.96</v>
      </c>
      <c r="E1084" s="12">
        <f t="shared" si="49"/>
        <v>9.337959183673469</v>
      </c>
      <c r="G1084" s="19">
        <v>43687</v>
      </c>
      <c r="H1084" s="20">
        <v>14</v>
      </c>
      <c r="I1084" s="12">
        <f t="shared" si="50"/>
        <v>9.337959183673469</v>
      </c>
      <c r="K1084" s="18"/>
      <c r="L1084" s="18"/>
      <c r="M1084" s="19">
        <v>43687</v>
      </c>
      <c r="N1084" s="11" t="str">
        <f t="shared" si="51"/>
        <v/>
      </c>
    </row>
    <row r="1085" spans="1:14" x14ac:dyDescent="0.35">
      <c r="A1085" s="19">
        <v>43687</v>
      </c>
      <c r="B1085" s="20">
        <v>15</v>
      </c>
      <c r="C1085" s="17">
        <v>21.5185</v>
      </c>
      <c r="D1085" s="28">
        <f>VLOOKUP(A1085,'[1]Gas Price'!$B$2:$C$216,2,FALSE)</f>
        <v>1.96</v>
      </c>
      <c r="E1085" s="12">
        <f t="shared" si="49"/>
        <v>10.978826530612245</v>
      </c>
      <c r="G1085" s="19">
        <v>43687</v>
      </c>
      <c r="H1085" s="20">
        <v>15</v>
      </c>
      <c r="I1085" s="12">
        <f t="shared" si="50"/>
        <v>10.978826530612245</v>
      </c>
      <c r="K1085" s="18"/>
      <c r="L1085" s="18"/>
      <c r="M1085" s="19">
        <v>43687</v>
      </c>
      <c r="N1085" s="11" t="str">
        <f t="shared" si="51"/>
        <v/>
      </c>
    </row>
    <row r="1086" spans="1:14" x14ac:dyDescent="0.35">
      <c r="A1086" s="19">
        <v>43687</v>
      </c>
      <c r="B1086" s="20">
        <v>16</v>
      </c>
      <c r="C1086" s="17">
        <v>23.8809</v>
      </c>
      <c r="D1086" s="28">
        <f>VLOOKUP(A1086,'[1]Gas Price'!$B$2:$C$216,2,FALSE)</f>
        <v>1.96</v>
      </c>
      <c r="E1086" s="12">
        <f t="shared" si="49"/>
        <v>12.184132653061225</v>
      </c>
      <c r="G1086" s="19">
        <v>43687</v>
      </c>
      <c r="H1086" s="20">
        <v>16</v>
      </c>
      <c r="I1086" s="12">
        <f t="shared" si="50"/>
        <v>12.184132653061225</v>
      </c>
      <c r="K1086" s="18"/>
      <c r="L1086" s="18"/>
      <c r="M1086" s="19">
        <v>43687</v>
      </c>
      <c r="N1086" s="11" t="str">
        <f t="shared" si="51"/>
        <v/>
      </c>
    </row>
    <row r="1087" spans="1:14" x14ac:dyDescent="0.35">
      <c r="A1087" s="19">
        <v>43687</v>
      </c>
      <c r="B1087" s="20">
        <v>17</v>
      </c>
      <c r="C1087" s="17">
        <v>26.4848</v>
      </c>
      <c r="D1087" s="28">
        <f>VLOOKUP(A1087,'[1]Gas Price'!$B$2:$C$216,2,FALSE)</f>
        <v>1.96</v>
      </c>
      <c r="E1087" s="12">
        <f t="shared" si="49"/>
        <v>13.512653061224491</v>
      </c>
      <c r="G1087" s="19">
        <v>43687</v>
      </c>
      <c r="H1087" s="20">
        <v>17</v>
      </c>
      <c r="I1087" s="12">
        <f t="shared" si="50"/>
        <v>13.512653061224491</v>
      </c>
      <c r="K1087" s="18"/>
      <c r="L1087" s="18"/>
      <c r="M1087" s="19">
        <v>43687</v>
      </c>
      <c r="N1087" s="11" t="str">
        <f t="shared" si="51"/>
        <v/>
      </c>
    </row>
    <row r="1088" spans="1:14" x14ac:dyDescent="0.35">
      <c r="A1088" s="19">
        <v>43687</v>
      </c>
      <c r="B1088" s="20">
        <v>18</v>
      </c>
      <c r="C1088" s="17">
        <v>27.742999999999999</v>
      </c>
      <c r="D1088" s="28">
        <f>VLOOKUP(A1088,'[1]Gas Price'!$B$2:$C$216,2,FALSE)</f>
        <v>1.96</v>
      </c>
      <c r="E1088" s="12">
        <f t="shared" si="49"/>
        <v>14.154591836734694</v>
      </c>
      <c r="G1088" s="19">
        <v>43687</v>
      </c>
      <c r="H1088" s="20">
        <v>18</v>
      </c>
      <c r="I1088" s="12">
        <f t="shared" si="50"/>
        <v>14.154591836734694</v>
      </c>
      <c r="K1088" s="18"/>
      <c r="L1088" s="18"/>
      <c r="M1088" s="19">
        <v>43687</v>
      </c>
      <c r="N1088" s="11" t="str">
        <f t="shared" si="51"/>
        <v/>
      </c>
    </row>
    <row r="1089" spans="1:14" x14ac:dyDescent="0.35">
      <c r="A1089" s="19">
        <v>43687</v>
      </c>
      <c r="B1089" s="20">
        <v>19</v>
      </c>
      <c r="C1089" s="17">
        <v>36.025700000000001</v>
      </c>
      <c r="D1089" s="28">
        <f>VLOOKUP(A1089,'[1]Gas Price'!$B$2:$C$216,2,FALSE)</f>
        <v>1.96</v>
      </c>
      <c r="E1089" s="12">
        <f t="shared" si="49"/>
        <v>18.380459183673469</v>
      </c>
      <c r="G1089" s="19">
        <v>43687</v>
      </c>
      <c r="H1089" s="20">
        <v>19</v>
      </c>
      <c r="I1089" s="12">
        <f t="shared" si="50"/>
        <v>18.380459183673469</v>
      </c>
      <c r="K1089" s="18"/>
      <c r="L1089" s="18"/>
      <c r="M1089" s="19">
        <v>43687</v>
      </c>
      <c r="N1089" s="11" t="str">
        <f t="shared" si="51"/>
        <v/>
      </c>
    </row>
    <row r="1090" spans="1:14" x14ac:dyDescent="0.35">
      <c r="A1090" s="19">
        <v>43687</v>
      </c>
      <c r="B1090" s="20">
        <v>20</v>
      </c>
      <c r="C1090" s="17">
        <v>44.414200000000001</v>
      </c>
      <c r="D1090" s="28">
        <f>VLOOKUP(A1090,'[1]Gas Price'!$B$2:$C$216,2,FALSE)</f>
        <v>1.96</v>
      </c>
      <c r="E1090" s="12">
        <f t="shared" si="49"/>
        <v>22.660306122448979</v>
      </c>
      <c r="G1090" s="19">
        <v>43687</v>
      </c>
      <c r="H1090" s="20">
        <v>20</v>
      </c>
      <c r="I1090" s="12">
        <f t="shared" si="50"/>
        <v>22.660306122448979</v>
      </c>
      <c r="K1090" s="18"/>
      <c r="L1090" s="18"/>
      <c r="M1090" s="19">
        <v>43687</v>
      </c>
      <c r="N1090" s="11" t="str">
        <f t="shared" si="51"/>
        <v/>
      </c>
    </row>
    <row r="1091" spans="1:14" x14ac:dyDescent="0.35">
      <c r="A1091" s="19">
        <v>43687</v>
      </c>
      <c r="B1091" s="20">
        <v>21</v>
      </c>
      <c r="C1091" s="17">
        <v>39.914200000000001</v>
      </c>
      <c r="D1091" s="28">
        <f>VLOOKUP(A1091,'[1]Gas Price'!$B$2:$C$216,2,FALSE)</f>
        <v>1.96</v>
      </c>
      <c r="E1091" s="12">
        <f t="shared" ref="E1091:E1154" si="52">C1091/D1091</f>
        <v>20.36438775510204</v>
      </c>
      <c r="G1091" s="19">
        <v>43687</v>
      </c>
      <c r="H1091" s="20">
        <v>21</v>
      </c>
      <c r="I1091" s="12">
        <f t="shared" ref="I1091:I1154" si="53">E1091</f>
        <v>20.36438775510204</v>
      </c>
      <c r="K1091" s="18"/>
      <c r="L1091" s="18"/>
      <c r="M1091" s="19">
        <v>43687</v>
      </c>
      <c r="N1091" s="11" t="str">
        <f t="shared" si="51"/>
        <v/>
      </c>
    </row>
    <row r="1092" spans="1:14" x14ac:dyDescent="0.35">
      <c r="A1092" s="19">
        <v>43688</v>
      </c>
      <c r="B1092" s="20">
        <v>13</v>
      </c>
      <c r="C1092" s="17">
        <v>15.3674</v>
      </c>
      <c r="D1092" s="28">
        <f>VLOOKUP(A1092,'[1]Gas Price'!$B$2:$C$216,2,FALSE)</f>
        <v>1.96</v>
      </c>
      <c r="E1092" s="12">
        <f t="shared" si="52"/>
        <v>7.8405102040816326</v>
      </c>
      <c r="G1092" s="19">
        <v>43688</v>
      </c>
      <c r="H1092" s="20">
        <v>13</v>
      </c>
      <c r="I1092" s="12">
        <f t="shared" si="53"/>
        <v>7.8405102040816326</v>
      </c>
      <c r="J1092" s="18">
        <f>MAX(AVERAGE(I1092:I1093),AVERAGE(I1093:I1094),AVERAGE(I1094:I1095),AVERAGE(I1095:I1096),AVERAGE(I1096:I1097),AVERAGE(I1097:I1098),AVERAGE(I1098:I1099),AVERAGE(I1099:I1100))</f>
        <v>22.386377551020409</v>
      </c>
      <c r="K1092" s="18">
        <f>MAX(AVERAGE(I1092:I1094),AVERAGE(I1093:I1095),AVERAGE(I1094:I1096),AVERAGE(I1095:I1097),AVERAGE(I1096:I1098),AVERAGE(I1097:I1099),AVERAGE(I1098:I1100))</f>
        <v>21.279965986394558</v>
      </c>
      <c r="L1092" s="18">
        <f>MAX(AVERAGE(I1092:I1095),AVERAGE(I1093:I1096),AVERAGE(I1094:I1097),AVERAGE(I1095:I1098),AVERAGE(I1096:I1099),AVERAGE(I1097:I1100))</f>
        <v>19.792614795918368</v>
      </c>
      <c r="M1092" s="19">
        <v>43688</v>
      </c>
      <c r="N1092" s="11" t="str">
        <f t="shared" si="51"/>
        <v/>
      </c>
    </row>
    <row r="1093" spans="1:14" x14ac:dyDescent="0.35">
      <c r="A1093" s="19">
        <v>43688</v>
      </c>
      <c r="B1093" s="20">
        <v>14</v>
      </c>
      <c r="C1093" s="17">
        <v>20.110900000000001</v>
      </c>
      <c r="D1093" s="28">
        <f>VLOOKUP(A1093,'[1]Gas Price'!$B$2:$C$216,2,FALSE)</f>
        <v>1.96</v>
      </c>
      <c r="E1093" s="12">
        <f t="shared" si="52"/>
        <v>10.260663265306123</v>
      </c>
      <c r="G1093" s="19">
        <v>43688</v>
      </c>
      <c r="H1093" s="20">
        <v>14</v>
      </c>
      <c r="I1093" s="12">
        <f t="shared" si="53"/>
        <v>10.260663265306123</v>
      </c>
      <c r="K1093" s="18"/>
      <c r="L1093" s="18"/>
      <c r="M1093" s="19">
        <v>43688</v>
      </c>
      <c r="N1093" s="11" t="str">
        <f t="shared" si="51"/>
        <v/>
      </c>
    </row>
    <row r="1094" spans="1:14" x14ac:dyDescent="0.35">
      <c r="A1094" s="19">
        <v>43688</v>
      </c>
      <c r="B1094" s="20">
        <v>15</v>
      </c>
      <c r="C1094" s="17">
        <v>23.119599999999998</v>
      </c>
      <c r="D1094" s="28">
        <f>VLOOKUP(A1094,'[1]Gas Price'!$B$2:$C$216,2,FALSE)</f>
        <v>1.96</v>
      </c>
      <c r="E1094" s="12">
        <f t="shared" si="52"/>
        <v>11.795714285714284</v>
      </c>
      <c r="G1094" s="19">
        <v>43688</v>
      </c>
      <c r="H1094" s="20">
        <v>15</v>
      </c>
      <c r="I1094" s="12">
        <f t="shared" si="53"/>
        <v>11.795714285714284</v>
      </c>
      <c r="K1094" s="18"/>
      <c r="L1094" s="18"/>
      <c r="M1094" s="19">
        <v>43688</v>
      </c>
      <c r="N1094" s="11" t="str">
        <f t="shared" si="51"/>
        <v/>
      </c>
    </row>
    <row r="1095" spans="1:14" x14ac:dyDescent="0.35">
      <c r="A1095" s="19">
        <v>43688</v>
      </c>
      <c r="B1095" s="20">
        <v>16</v>
      </c>
      <c r="C1095" s="17">
        <v>24.367999999999999</v>
      </c>
      <c r="D1095" s="28">
        <f>VLOOKUP(A1095,'[1]Gas Price'!$B$2:$C$216,2,FALSE)</f>
        <v>1.96</v>
      </c>
      <c r="E1095" s="12">
        <f t="shared" si="52"/>
        <v>12.432653061224489</v>
      </c>
      <c r="G1095" s="19">
        <v>43688</v>
      </c>
      <c r="H1095" s="20">
        <v>16</v>
      </c>
      <c r="I1095" s="12">
        <f t="shared" si="53"/>
        <v>12.432653061224489</v>
      </c>
      <c r="K1095" s="18"/>
      <c r="L1095" s="18"/>
      <c r="M1095" s="19">
        <v>43688</v>
      </c>
      <c r="N1095" s="11" t="str">
        <f t="shared" si="51"/>
        <v/>
      </c>
    </row>
    <row r="1096" spans="1:14" x14ac:dyDescent="0.35">
      <c r="A1096" s="19">
        <v>43688</v>
      </c>
      <c r="B1096" s="20">
        <v>17</v>
      </c>
      <c r="C1096" s="17">
        <v>27.092600000000001</v>
      </c>
      <c r="D1096" s="28">
        <f>VLOOKUP(A1096,'[1]Gas Price'!$B$2:$C$216,2,FALSE)</f>
        <v>1.96</v>
      </c>
      <c r="E1096" s="12">
        <f t="shared" si="52"/>
        <v>13.822755102040817</v>
      </c>
      <c r="G1096" s="19">
        <v>43688</v>
      </c>
      <c r="H1096" s="20">
        <v>17</v>
      </c>
      <c r="I1096" s="12">
        <f t="shared" si="53"/>
        <v>13.822755102040817</v>
      </c>
      <c r="K1096" s="18"/>
      <c r="L1096" s="18"/>
      <c r="M1096" s="19">
        <v>43688</v>
      </c>
      <c r="N1096" s="11" t="str">
        <f t="shared" si="51"/>
        <v/>
      </c>
    </row>
    <row r="1097" spans="1:14" x14ac:dyDescent="0.35">
      <c r="A1097" s="19">
        <v>43688</v>
      </c>
      <c r="B1097" s="20">
        <v>18</v>
      </c>
      <c r="C1097" s="17">
        <v>30.047899999999998</v>
      </c>
      <c r="D1097" s="28">
        <f>VLOOKUP(A1097,'[1]Gas Price'!$B$2:$C$216,2,FALSE)</f>
        <v>1.96</v>
      </c>
      <c r="E1097" s="12">
        <f t="shared" si="52"/>
        <v>15.330561224489795</v>
      </c>
      <c r="G1097" s="19">
        <v>43688</v>
      </c>
      <c r="H1097" s="20">
        <v>18</v>
      </c>
      <c r="I1097" s="12">
        <f t="shared" si="53"/>
        <v>15.330561224489795</v>
      </c>
      <c r="K1097" s="18"/>
      <c r="L1097" s="18"/>
      <c r="M1097" s="19">
        <v>43688</v>
      </c>
      <c r="N1097" s="11" t="str">
        <f t="shared" si="51"/>
        <v/>
      </c>
    </row>
    <row r="1098" spans="1:14" x14ac:dyDescent="0.35">
      <c r="A1098" s="19">
        <v>43688</v>
      </c>
      <c r="B1098" s="20">
        <v>19</v>
      </c>
      <c r="C1098" s="17">
        <v>37.371600000000001</v>
      </c>
      <c r="D1098" s="28">
        <f>VLOOKUP(A1098,'[1]Gas Price'!$B$2:$C$216,2,FALSE)</f>
        <v>1.96</v>
      </c>
      <c r="E1098" s="12">
        <f t="shared" si="52"/>
        <v>19.067142857142859</v>
      </c>
      <c r="G1098" s="19">
        <v>43688</v>
      </c>
      <c r="H1098" s="20">
        <v>19</v>
      </c>
      <c r="I1098" s="12">
        <f t="shared" si="53"/>
        <v>19.067142857142859</v>
      </c>
      <c r="K1098" s="18"/>
      <c r="L1098" s="18"/>
      <c r="M1098" s="19">
        <v>43688</v>
      </c>
      <c r="N1098" s="11" t="str">
        <f t="shared" si="51"/>
        <v/>
      </c>
    </row>
    <row r="1099" spans="1:14" x14ac:dyDescent="0.35">
      <c r="A1099" s="19">
        <v>43688</v>
      </c>
      <c r="B1099" s="20">
        <v>20</v>
      </c>
      <c r="C1099" s="17">
        <v>45.9786</v>
      </c>
      <c r="D1099" s="28">
        <f>VLOOKUP(A1099,'[1]Gas Price'!$B$2:$C$216,2,FALSE)</f>
        <v>1.96</v>
      </c>
      <c r="E1099" s="12">
        <f t="shared" si="52"/>
        <v>23.458469387755102</v>
      </c>
      <c r="G1099" s="19">
        <v>43688</v>
      </c>
      <c r="H1099" s="20">
        <v>20</v>
      </c>
      <c r="I1099" s="12">
        <f t="shared" si="53"/>
        <v>23.458469387755102</v>
      </c>
      <c r="K1099" s="18"/>
      <c r="L1099" s="18"/>
      <c r="M1099" s="19">
        <v>43688</v>
      </c>
      <c r="N1099" s="11" t="str">
        <f t="shared" si="51"/>
        <v/>
      </c>
    </row>
    <row r="1100" spans="1:14" x14ac:dyDescent="0.35">
      <c r="A1100" s="19">
        <v>43688</v>
      </c>
      <c r="B1100" s="20">
        <v>21</v>
      </c>
      <c r="C1100" s="17">
        <v>41.776000000000003</v>
      </c>
      <c r="D1100" s="28">
        <f>VLOOKUP(A1100,'[1]Gas Price'!$B$2:$C$216,2,FALSE)</f>
        <v>1.96</v>
      </c>
      <c r="E1100" s="12">
        <f t="shared" si="52"/>
        <v>21.314285714285717</v>
      </c>
      <c r="G1100" s="19">
        <v>43688</v>
      </c>
      <c r="H1100" s="20">
        <v>21</v>
      </c>
      <c r="I1100" s="12">
        <f t="shared" si="53"/>
        <v>21.314285714285717</v>
      </c>
      <c r="K1100" s="18"/>
      <c r="L1100" s="18"/>
      <c r="M1100" s="19">
        <v>43688</v>
      </c>
      <c r="N1100" s="11" t="str">
        <f t="shared" si="51"/>
        <v/>
      </c>
    </row>
    <row r="1101" spans="1:14" x14ac:dyDescent="0.35">
      <c r="A1101" s="19">
        <v>43689</v>
      </c>
      <c r="B1101" s="20">
        <v>13</v>
      </c>
      <c r="C1101" s="17">
        <v>29.179500000000001</v>
      </c>
      <c r="D1101" s="28">
        <f>VLOOKUP(A1101,'[1]Gas Price'!$B$2:$C$216,2,FALSE)</f>
        <v>2.89</v>
      </c>
      <c r="E1101" s="12">
        <f t="shared" si="52"/>
        <v>10.096712802768167</v>
      </c>
      <c r="G1101" s="19">
        <v>43689</v>
      </c>
      <c r="H1101" s="20">
        <v>13</v>
      </c>
      <c r="I1101" s="12">
        <f t="shared" si="53"/>
        <v>10.096712802768167</v>
      </c>
      <c r="J1101" s="18">
        <f>MAX(AVERAGE(I1101:I1102),AVERAGE(I1102:I1103),AVERAGE(I1103:I1104),AVERAGE(I1104:I1105),AVERAGE(I1105:I1106),AVERAGE(I1106:I1107),AVERAGE(I1107:I1108),AVERAGE(I1108:I1109))</f>
        <v>19.384342560553634</v>
      </c>
      <c r="K1101" s="18">
        <f>MAX(AVERAGE(I1101:I1103),AVERAGE(I1102:I1104),AVERAGE(I1103:I1105),AVERAGE(I1104:I1106),AVERAGE(I1105:I1107),AVERAGE(I1106:I1108),AVERAGE(I1107:I1109))</f>
        <v>18.231141868512111</v>
      </c>
      <c r="L1101" s="18">
        <f>MAX(AVERAGE(I1101:I1104),AVERAGE(I1102:I1105),AVERAGE(I1103:I1106),AVERAGE(I1104:I1107),AVERAGE(I1105:I1108),AVERAGE(I1106:I1109))</f>
        <v>17.13477508650519</v>
      </c>
      <c r="M1101" s="19">
        <v>43689</v>
      </c>
      <c r="N1101" s="11" t="str">
        <f t="shared" si="51"/>
        <v/>
      </c>
    </row>
    <row r="1102" spans="1:14" x14ac:dyDescent="0.35">
      <c r="A1102" s="19">
        <v>43689</v>
      </c>
      <c r="B1102" s="20">
        <v>14</v>
      </c>
      <c r="C1102" s="17">
        <v>28.553999999999998</v>
      </c>
      <c r="D1102" s="28">
        <f>VLOOKUP(A1102,'[1]Gas Price'!$B$2:$C$216,2,FALSE)</f>
        <v>2.89</v>
      </c>
      <c r="E1102" s="12">
        <f t="shared" si="52"/>
        <v>9.8802768166089958</v>
      </c>
      <c r="G1102" s="19">
        <v>43689</v>
      </c>
      <c r="H1102" s="20">
        <v>14</v>
      </c>
      <c r="I1102" s="12">
        <f t="shared" si="53"/>
        <v>9.8802768166089958</v>
      </c>
      <c r="K1102" s="18"/>
      <c r="L1102" s="18"/>
      <c r="M1102" s="19">
        <v>43689</v>
      </c>
      <c r="N1102" s="11" t="str">
        <f t="shared" si="51"/>
        <v/>
      </c>
    </row>
    <row r="1103" spans="1:14" x14ac:dyDescent="0.35">
      <c r="A1103" s="19">
        <v>43689</v>
      </c>
      <c r="B1103" s="20">
        <v>15</v>
      </c>
      <c r="C1103" s="17">
        <v>30.953900000000001</v>
      </c>
      <c r="D1103" s="28">
        <f>VLOOKUP(A1103,'[1]Gas Price'!$B$2:$C$216,2,FALSE)</f>
        <v>2.89</v>
      </c>
      <c r="E1103" s="12">
        <f t="shared" si="52"/>
        <v>10.710692041522492</v>
      </c>
      <c r="G1103" s="19">
        <v>43689</v>
      </c>
      <c r="H1103" s="20">
        <v>15</v>
      </c>
      <c r="I1103" s="12">
        <f t="shared" si="53"/>
        <v>10.710692041522492</v>
      </c>
      <c r="K1103" s="18"/>
      <c r="L1103" s="18"/>
      <c r="M1103" s="19">
        <v>43689</v>
      </c>
      <c r="N1103" s="11" t="str">
        <f t="shared" si="51"/>
        <v/>
      </c>
    </row>
    <row r="1104" spans="1:14" x14ac:dyDescent="0.35">
      <c r="A1104" s="19">
        <v>43689</v>
      </c>
      <c r="B1104" s="20">
        <v>16</v>
      </c>
      <c r="C1104" s="17">
        <v>33.306800000000003</v>
      </c>
      <c r="D1104" s="28">
        <f>VLOOKUP(A1104,'[1]Gas Price'!$B$2:$C$216,2,FALSE)</f>
        <v>2.89</v>
      </c>
      <c r="E1104" s="12">
        <f t="shared" si="52"/>
        <v>11.524844290657439</v>
      </c>
      <c r="G1104" s="19">
        <v>43689</v>
      </c>
      <c r="H1104" s="20">
        <v>16</v>
      </c>
      <c r="I1104" s="12">
        <f t="shared" si="53"/>
        <v>11.524844290657439</v>
      </c>
      <c r="K1104" s="18"/>
      <c r="L1104" s="18"/>
      <c r="M1104" s="19">
        <v>43689</v>
      </c>
      <c r="N1104" s="11" t="str">
        <f t="shared" si="51"/>
        <v/>
      </c>
    </row>
    <row r="1105" spans="1:14" x14ac:dyDescent="0.35">
      <c r="A1105" s="19">
        <v>43689</v>
      </c>
      <c r="B1105" s="20">
        <v>17</v>
      </c>
      <c r="C1105" s="17">
        <v>37.033799999999999</v>
      </c>
      <c r="D1105" s="28">
        <f>VLOOKUP(A1105,'[1]Gas Price'!$B$2:$C$216,2,FALSE)</f>
        <v>2.89</v>
      </c>
      <c r="E1105" s="12">
        <f t="shared" si="52"/>
        <v>12.814463667820068</v>
      </c>
      <c r="G1105" s="19">
        <v>43689</v>
      </c>
      <c r="H1105" s="20">
        <v>17</v>
      </c>
      <c r="I1105" s="12">
        <f t="shared" si="53"/>
        <v>12.814463667820068</v>
      </c>
      <c r="K1105" s="18"/>
      <c r="L1105" s="18"/>
      <c r="M1105" s="19">
        <v>43689</v>
      </c>
      <c r="N1105" s="11" t="str">
        <f t="shared" si="51"/>
        <v/>
      </c>
    </row>
    <row r="1106" spans="1:14" x14ac:dyDescent="0.35">
      <c r="A1106" s="19">
        <v>43689</v>
      </c>
      <c r="B1106" s="20">
        <v>18</v>
      </c>
      <c r="C1106" s="17">
        <v>40.014000000000003</v>
      </c>
      <c r="D1106" s="28">
        <f>VLOOKUP(A1106,'[1]Gas Price'!$B$2:$C$216,2,FALSE)</f>
        <v>2.89</v>
      </c>
      <c r="E1106" s="12">
        <f t="shared" si="52"/>
        <v>13.84567474048443</v>
      </c>
      <c r="G1106" s="19">
        <v>43689</v>
      </c>
      <c r="H1106" s="20">
        <v>18</v>
      </c>
      <c r="I1106" s="12">
        <f t="shared" si="53"/>
        <v>13.84567474048443</v>
      </c>
      <c r="K1106" s="18"/>
      <c r="L1106" s="18"/>
      <c r="M1106" s="19">
        <v>43689</v>
      </c>
      <c r="N1106" s="11" t="str">
        <f t="shared" si="51"/>
        <v/>
      </c>
    </row>
    <row r="1107" spans="1:14" x14ac:dyDescent="0.35">
      <c r="A1107" s="19">
        <v>43689</v>
      </c>
      <c r="B1107" s="20">
        <v>19</v>
      </c>
      <c r="C1107" s="17">
        <v>49.780799999999999</v>
      </c>
      <c r="D1107" s="28">
        <f>VLOOKUP(A1107,'[1]Gas Price'!$B$2:$C$216,2,FALSE)</f>
        <v>2.89</v>
      </c>
      <c r="E1107" s="12">
        <f t="shared" si="52"/>
        <v>17.225190311418682</v>
      </c>
      <c r="G1107" s="19">
        <v>43689</v>
      </c>
      <c r="H1107" s="20">
        <v>19</v>
      </c>
      <c r="I1107" s="12">
        <f t="shared" si="53"/>
        <v>17.225190311418682</v>
      </c>
      <c r="K1107" s="18"/>
      <c r="L1107" s="18"/>
      <c r="M1107" s="19">
        <v>43689</v>
      </c>
      <c r="N1107" s="11" t="str">
        <f t="shared" ref="N1107:N1170" si="54">IF(L1107="","",IF(OR(L1107&gt;=25,K1107&gt;=25,J1107&gt;=25),M1107,""))</f>
        <v/>
      </c>
    </row>
    <row r="1108" spans="1:14" x14ac:dyDescent="0.35">
      <c r="A1108" s="19">
        <v>43689</v>
      </c>
      <c r="B1108" s="20">
        <v>20</v>
      </c>
      <c r="C1108" s="17">
        <v>62.2607</v>
      </c>
      <c r="D1108" s="28">
        <f>VLOOKUP(A1108,'[1]Gas Price'!$B$2:$C$216,2,FALSE)</f>
        <v>2.89</v>
      </c>
      <c r="E1108" s="12">
        <f t="shared" si="52"/>
        <v>21.543494809688582</v>
      </c>
      <c r="G1108" s="19">
        <v>43689</v>
      </c>
      <c r="H1108" s="20">
        <v>20</v>
      </c>
      <c r="I1108" s="12">
        <f t="shared" si="53"/>
        <v>21.543494809688582</v>
      </c>
      <c r="K1108" s="18"/>
      <c r="L1108" s="18"/>
      <c r="M1108" s="19">
        <v>43689</v>
      </c>
      <c r="N1108" s="11" t="str">
        <f t="shared" si="54"/>
        <v/>
      </c>
    </row>
    <row r="1109" spans="1:14" x14ac:dyDescent="0.35">
      <c r="A1109" s="19">
        <v>43689</v>
      </c>
      <c r="B1109" s="20">
        <v>21</v>
      </c>
      <c r="C1109" s="17">
        <v>46.022500000000001</v>
      </c>
      <c r="D1109" s="28">
        <f>VLOOKUP(A1109,'[1]Gas Price'!$B$2:$C$216,2,FALSE)</f>
        <v>2.89</v>
      </c>
      <c r="E1109" s="12">
        <f t="shared" si="52"/>
        <v>15.924740484429066</v>
      </c>
      <c r="G1109" s="19">
        <v>43689</v>
      </c>
      <c r="H1109" s="20">
        <v>21</v>
      </c>
      <c r="I1109" s="12">
        <f t="shared" si="53"/>
        <v>15.924740484429066</v>
      </c>
      <c r="K1109" s="18"/>
      <c r="L1109" s="18"/>
      <c r="M1109" s="19">
        <v>43689</v>
      </c>
      <c r="N1109" s="11" t="str">
        <f t="shared" si="54"/>
        <v/>
      </c>
    </row>
    <row r="1110" spans="1:14" x14ac:dyDescent="0.35">
      <c r="A1110" s="19">
        <v>43690</v>
      </c>
      <c r="B1110" s="20">
        <v>13</v>
      </c>
      <c r="C1110" s="17">
        <v>32.0075</v>
      </c>
      <c r="D1110" s="28">
        <f>VLOOKUP(A1110,'[1]Gas Price'!$B$2:$C$216,2,FALSE)</f>
        <v>3.2650000000000001</v>
      </c>
      <c r="E1110" s="12">
        <f t="shared" si="52"/>
        <v>9.8032159264931078</v>
      </c>
      <c r="G1110" s="19">
        <v>43690</v>
      </c>
      <c r="H1110" s="20">
        <v>13</v>
      </c>
      <c r="I1110" s="12">
        <f t="shared" si="53"/>
        <v>9.8032159264931078</v>
      </c>
      <c r="J1110" s="18">
        <f>MAX(AVERAGE(I1110:I1111),AVERAGE(I1111:I1112),AVERAGE(I1112:I1113),AVERAGE(I1113:I1114),AVERAGE(I1114:I1115),AVERAGE(I1115:I1116),AVERAGE(I1116:I1117),AVERAGE(I1117:I1118))</f>
        <v>21.09425727411945</v>
      </c>
      <c r="K1110" s="18">
        <f>MAX(AVERAGE(I1110:I1112),AVERAGE(I1111:I1113),AVERAGE(I1112:I1114),AVERAGE(I1113:I1115),AVERAGE(I1114:I1116),AVERAGE(I1115:I1117),AVERAGE(I1116:I1118))</f>
        <v>19.383481368044922</v>
      </c>
      <c r="L1110" s="18">
        <f>MAX(AVERAGE(I1110:I1113),AVERAGE(I1111:I1114),AVERAGE(I1112:I1115),AVERAGE(I1113:I1116),AVERAGE(I1114:I1117),AVERAGE(I1115:I1118))</f>
        <v>18.252687595712096</v>
      </c>
      <c r="M1110" s="19">
        <v>43690</v>
      </c>
      <c r="N1110" s="11" t="str">
        <f t="shared" si="54"/>
        <v/>
      </c>
    </row>
    <row r="1111" spans="1:14" x14ac:dyDescent="0.35">
      <c r="A1111" s="19">
        <v>43690</v>
      </c>
      <c r="B1111" s="20">
        <v>14</v>
      </c>
      <c r="C1111" s="17">
        <v>35.454000000000001</v>
      </c>
      <c r="D1111" s="28">
        <f>VLOOKUP(A1111,'[1]Gas Price'!$B$2:$C$216,2,FALSE)</f>
        <v>3.2650000000000001</v>
      </c>
      <c r="E1111" s="12">
        <f t="shared" si="52"/>
        <v>10.858805513016845</v>
      </c>
      <c r="G1111" s="19">
        <v>43690</v>
      </c>
      <c r="H1111" s="20">
        <v>14</v>
      </c>
      <c r="I1111" s="12">
        <f t="shared" si="53"/>
        <v>10.858805513016845</v>
      </c>
      <c r="K1111" s="18"/>
      <c r="L1111" s="18"/>
      <c r="M1111" s="19">
        <v>43690</v>
      </c>
      <c r="N1111" s="11" t="str">
        <f t="shared" si="54"/>
        <v/>
      </c>
    </row>
    <row r="1112" spans="1:14" x14ac:dyDescent="0.35">
      <c r="A1112" s="19">
        <v>43690</v>
      </c>
      <c r="B1112" s="20">
        <v>15</v>
      </c>
      <c r="C1112" s="17">
        <v>35.802199999999999</v>
      </c>
      <c r="D1112" s="28">
        <f>VLOOKUP(A1112,'[1]Gas Price'!$B$2:$C$216,2,FALSE)</f>
        <v>3.2650000000000001</v>
      </c>
      <c r="E1112" s="12">
        <f t="shared" si="52"/>
        <v>10.965451761102603</v>
      </c>
      <c r="G1112" s="19">
        <v>43690</v>
      </c>
      <c r="H1112" s="20">
        <v>15</v>
      </c>
      <c r="I1112" s="12">
        <f t="shared" si="53"/>
        <v>10.965451761102603</v>
      </c>
      <c r="K1112" s="18"/>
      <c r="L1112" s="18"/>
      <c r="M1112" s="19">
        <v>43690</v>
      </c>
      <c r="N1112" s="11" t="str">
        <f t="shared" si="54"/>
        <v/>
      </c>
    </row>
    <row r="1113" spans="1:14" x14ac:dyDescent="0.35">
      <c r="A1113" s="19">
        <v>43690</v>
      </c>
      <c r="B1113" s="20">
        <v>16</v>
      </c>
      <c r="C1113" s="17">
        <v>39.007300000000001</v>
      </c>
      <c r="D1113" s="28">
        <f>VLOOKUP(A1113,'[1]Gas Price'!$B$2:$C$216,2,FALSE)</f>
        <v>3.2650000000000001</v>
      </c>
      <c r="E1113" s="12">
        <f t="shared" si="52"/>
        <v>11.947105666156203</v>
      </c>
      <c r="G1113" s="19">
        <v>43690</v>
      </c>
      <c r="H1113" s="20">
        <v>16</v>
      </c>
      <c r="I1113" s="12">
        <f t="shared" si="53"/>
        <v>11.947105666156203</v>
      </c>
      <c r="K1113" s="18"/>
      <c r="L1113" s="18"/>
      <c r="M1113" s="19">
        <v>43690</v>
      </c>
      <c r="N1113" s="11" t="str">
        <f t="shared" si="54"/>
        <v/>
      </c>
    </row>
    <row r="1114" spans="1:14" x14ac:dyDescent="0.35">
      <c r="A1114" s="19">
        <v>43690</v>
      </c>
      <c r="B1114" s="20">
        <v>17</v>
      </c>
      <c r="C1114" s="17">
        <v>44.258800000000001</v>
      </c>
      <c r="D1114" s="28">
        <f>VLOOKUP(A1114,'[1]Gas Price'!$B$2:$C$216,2,FALSE)</f>
        <v>3.2650000000000001</v>
      </c>
      <c r="E1114" s="12">
        <f t="shared" si="52"/>
        <v>13.55552833078101</v>
      </c>
      <c r="G1114" s="19">
        <v>43690</v>
      </c>
      <c r="H1114" s="20">
        <v>17</v>
      </c>
      <c r="I1114" s="12">
        <f t="shared" si="53"/>
        <v>13.55552833078101</v>
      </c>
      <c r="K1114" s="18"/>
      <c r="L1114" s="18"/>
      <c r="M1114" s="19">
        <v>43690</v>
      </c>
      <c r="N1114" s="11" t="str">
        <f t="shared" si="54"/>
        <v/>
      </c>
    </row>
    <row r="1115" spans="1:14" x14ac:dyDescent="0.35">
      <c r="A1115" s="19">
        <v>43690</v>
      </c>
      <c r="B1115" s="20">
        <v>18</v>
      </c>
      <c r="C1115" s="17">
        <v>48.518900000000002</v>
      </c>
      <c r="D1115" s="28">
        <f>VLOOKUP(A1115,'[1]Gas Price'!$B$2:$C$216,2,FALSE)</f>
        <v>3.2650000000000001</v>
      </c>
      <c r="E1115" s="12">
        <f t="shared" si="52"/>
        <v>14.86030627871363</v>
      </c>
      <c r="G1115" s="19">
        <v>43690</v>
      </c>
      <c r="H1115" s="20">
        <v>18</v>
      </c>
      <c r="I1115" s="12">
        <f t="shared" si="53"/>
        <v>14.86030627871363</v>
      </c>
      <c r="K1115" s="18"/>
      <c r="L1115" s="18"/>
      <c r="M1115" s="19">
        <v>43690</v>
      </c>
      <c r="N1115" s="11" t="str">
        <f t="shared" si="54"/>
        <v/>
      </c>
    </row>
    <row r="1116" spans="1:14" x14ac:dyDescent="0.35">
      <c r="A1116" s="19">
        <v>43690</v>
      </c>
      <c r="B1116" s="20">
        <v>19</v>
      </c>
      <c r="C1116" s="17">
        <v>63.177100000000003</v>
      </c>
      <c r="D1116" s="28">
        <f>VLOOKUP(A1116,'[1]Gas Price'!$B$2:$C$216,2,FALSE)</f>
        <v>3.2650000000000001</v>
      </c>
      <c r="E1116" s="12">
        <f t="shared" si="52"/>
        <v>19.349800918836142</v>
      </c>
      <c r="G1116" s="19">
        <v>43690</v>
      </c>
      <c r="H1116" s="20">
        <v>19</v>
      </c>
      <c r="I1116" s="12">
        <f t="shared" si="53"/>
        <v>19.349800918836142</v>
      </c>
      <c r="K1116" s="18"/>
      <c r="L1116" s="18"/>
      <c r="M1116" s="19">
        <v>43690</v>
      </c>
      <c r="N1116" s="11" t="str">
        <f t="shared" si="54"/>
        <v/>
      </c>
    </row>
    <row r="1117" spans="1:14" x14ac:dyDescent="0.35">
      <c r="A1117" s="19">
        <v>43690</v>
      </c>
      <c r="B1117" s="20">
        <v>20</v>
      </c>
      <c r="C1117" s="17">
        <v>74.568399999999997</v>
      </c>
      <c r="D1117" s="28">
        <f>VLOOKUP(A1117,'[1]Gas Price'!$B$2:$C$216,2,FALSE)</f>
        <v>3.2650000000000001</v>
      </c>
      <c r="E1117" s="12">
        <f t="shared" si="52"/>
        <v>22.838713629402754</v>
      </c>
      <c r="G1117" s="19">
        <v>43690</v>
      </c>
      <c r="H1117" s="20">
        <v>20</v>
      </c>
      <c r="I1117" s="12">
        <f t="shared" si="53"/>
        <v>22.838713629402754</v>
      </c>
      <c r="K1117" s="18"/>
      <c r="L1117" s="18"/>
      <c r="M1117" s="19">
        <v>43690</v>
      </c>
      <c r="N1117" s="11" t="str">
        <f t="shared" si="54"/>
        <v/>
      </c>
    </row>
    <row r="1118" spans="1:14" x14ac:dyDescent="0.35">
      <c r="A1118" s="19">
        <v>43690</v>
      </c>
      <c r="B1118" s="20">
        <v>21</v>
      </c>
      <c r="C1118" s="17">
        <v>52.115699999999997</v>
      </c>
      <c r="D1118" s="28">
        <f>VLOOKUP(A1118,'[1]Gas Price'!$B$2:$C$216,2,FALSE)</f>
        <v>3.2650000000000001</v>
      </c>
      <c r="E1118" s="12">
        <f t="shared" si="52"/>
        <v>15.961929555895864</v>
      </c>
      <c r="G1118" s="19">
        <v>43690</v>
      </c>
      <c r="H1118" s="20">
        <v>21</v>
      </c>
      <c r="I1118" s="12">
        <f t="shared" si="53"/>
        <v>15.961929555895864</v>
      </c>
      <c r="K1118" s="18"/>
      <c r="L1118" s="18"/>
      <c r="M1118" s="19">
        <v>43690</v>
      </c>
      <c r="N1118" s="11" t="str">
        <f t="shared" si="54"/>
        <v/>
      </c>
    </row>
    <row r="1119" spans="1:14" x14ac:dyDescent="0.35">
      <c r="A1119" s="19">
        <v>43691</v>
      </c>
      <c r="B1119" s="20">
        <v>13</v>
      </c>
      <c r="C1119" s="17">
        <v>34.274900000000002</v>
      </c>
      <c r="D1119" s="28">
        <f>VLOOKUP(A1119,'[1]Gas Price'!$B$2:$C$216,2,FALSE)</f>
        <v>3.18</v>
      </c>
      <c r="E1119" s="12">
        <f t="shared" si="52"/>
        <v>10.778270440251573</v>
      </c>
      <c r="G1119" s="19">
        <v>43691</v>
      </c>
      <c r="H1119" s="20">
        <v>13</v>
      </c>
      <c r="I1119" s="12">
        <f t="shared" si="53"/>
        <v>10.778270440251573</v>
      </c>
      <c r="J1119" s="18">
        <f>MAX(AVERAGE(I1119:I1120),AVERAGE(I1120:I1121),AVERAGE(I1121:I1122),AVERAGE(I1122:I1123),AVERAGE(I1123:I1124),AVERAGE(I1124:I1125),AVERAGE(I1125:I1126),AVERAGE(I1126:I1127))</f>
        <v>33.19688679245283</v>
      </c>
      <c r="K1119" s="18">
        <f>MAX(AVERAGE(I1119:I1121),AVERAGE(I1120:I1122),AVERAGE(I1121:I1123),AVERAGE(I1122:I1124),AVERAGE(I1123:I1125),AVERAGE(I1124:I1126),AVERAGE(I1125:I1127))</f>
        <v>29.026834381551364</v>
      </c>
      <c r="L1119" s="18">
        <f>MAX(AVERAGE(I1119:I1122),AVERAGE(I1120:I1123),AVERAGE(I1121:I1124),AVERAGE(I1122:I1125),AVERAGE(I1123:I1126),AVERAGE(I1124:I1127))</f>
        <v>26.897586477987421</v>
      </c>
      <c r="M1119" s="19">
        <v>43691</v>
      </c>
      <c r="N1119" s="11">
        <f t="shared" si="54"/>
        <v>43691</v>
      </c>
    </row>
    <row r="1120" spans="1:14" x14ac:dyDescent="0.35">
      <c r="A1120" s="19">
        <v>43691</v>
      </c>
      <c r="B1120" s="20">
        <v>14</v>
      </c>
      <c r="C1120" s="17">
        <v>43.334800000000001</v>
      </c>
      <c r="D1120" s="28">
        <f>VLOOKUP(A1120,'[1]Gas Price'!$B$2:$C$216,2,FALSE)</f>
        <v>3.18</v>
      </c>
      <c r="E1120" s="12">
        <f t="shared" si="52"/>
        <v>13.627295597484277</v>
      </c>
      <c r="G1120" s="19">
        <v>43691</v>
      </c>
      <c r="H1120" s="20">
        <v>14</v>
      </c>
      <c r="I1120" s="12">
        <f t="shared" si="53"/>
        <v>13.627295597484277</v>
      </c>
      <c r="K1120" s="18"/>
      <c r="L1120" s="18"/>
      <c r="M1120" s="19">
        <v>43691</v>
      </c>
      <c r="N1120" s="11" t="str">
        <f t="shared" si="54"/>
        <v/>
      </c>
    </row>
    <row r="1121" spans="1:14" x14ac:dyDescent="0.35">
      <c r="A1121" s="19">
        <v>43691</v>
      </c>
      <c r="B1121" s="20">
        <v>15</v>
      </c>
      <c r="C1121" s="17">
        <v>43.320099999999996</v>
      </c>
      <c r="D1121" s="28">
        <f>VLOOKUP(A1121,'[1]Gas Price'!$B$2:$C$216,2,FALSE)</f>
        <v>3.18</v>
      </c>
      <c r="E1121" s="12">
        <f t="shared" si="52"/>
        <v>13.62267295597484</v>
      </c>
      <c r="G1121" s="19">
        <v>43691</v>
      </c>
      <c r="H1121" s="20">
        <v>15</v>
      </c>
      <c r="I1121" s="12">
        <f t="shared" si="53"/>
        <v>13.62267295597484</v>
      </c>
      <c r="K1121" s="18"/>
      <c r="L1121" s="18"/>
      <c r="M1121" s="19">
        <v>43691</v>
      </c>
      <c r="N1121" s="11" t="str">
        <f t="shared" si="54"/>
        <v/>
      </c>
    </row>
    <row r="1122" spans="1:14" x14ac:dyDescent="0.35">
      <c r="A1122" s="19">
        <v>43691</v>
      </c>
      <c r="B1122" s="20">
        <v>16</v>
      </c>
      <c r="C1122" s="17">
        <v>49.619100000000003</v>
      </c>
      <c r="D1122" s="28">
        <f>VLOOKUP(A1122,'[1]Gas Price'!$B$2:$C$216,2,FALSE)</f>
        <v>3.18</v>
      </c>
      <c r="E1122" s="12">
        <f t="shared" si="52"/>
        <v>15.603490566037737</v>
      </c>
      <c r="G1122" s="19">
        <v>43691</v>
      </c>
      <c r="H1122" s="20">
        <v>16</v>
      </c>
      <c r="I1122" s="12">
        <f t="shared" si="53"/>
        <v>15.603490566037737</v>
      </c>
      <c r="K1122" s="18"/>
      <c r="L1122" s="18"/>
      <c r="M1122" s="19">
        <v>43691</v>
      </c>
      <c r="N1122" s="11" t="str">
        <f t="shared" si="54"/>
        <v/>
      </c>
    </row>
    <row r="1123" spans="1:14" x14ac:dyDescent="0.35">
      <c r="A1123" s="19">
        <v>43691</v>
      </c>
      <c r="B1123" s="20">
        <v>17</v>
      </c>
      <c r="C1123" s="17">
        <v>54.011600000000001</v>
      </c>
      <c r="D1123" s="28">
        <f>VLOOKUP(A1123,'[1]Gas Price'!$B$2:$C$216,2,FALSE)</f>
        <v>3.18</v>
      </c>
      <c r="E1123" s="12">
        <f t="shared" si="52"/>
        <v>16.984779874213835</v>
      </c>
      <c r="G1123" s="19">
        <v>43691</v>
      </c>
      <c r="H1123" s="20">
        <v>17</v>
      </c>
      <c r="I1123" s="12">
        <f t="shared" si="53"/>
        <v>16.984779874213835</v>
      </c>
      <c r="K1123" s="18"/>
      <c r="L1123" s="18"/>
      <c r="M1123" s="19">
        <v>43691</v>
      </c>
      <c r="N1123" s="11" t="str">
        <f t="shared" si="54"/>
        <v/>
      </c>
    </row>
    <row r="1124" spans="1:14" x14ac:dyDescent="0.35">
      <c r="A1124" s="19">
        <v>43691</v>
      </c>
      <c r="B1124" s="20">
        <v>18</v>
      </c>
      <c r="C1124" s="17">
        <v>65.221299999999999</v>
      </c>
      <c r="D1124" s="28">
        <f>VLOOKUP(A1124,'[1]Gas Price'!$B$2:$C$216,2,FALSE)</f>
        <v>3.18</v>
      </c>
      <c r="E1124" s="12">
        <f t="shared" si="52"/>
        <v>20.509842767295595</v>
      </c>
      <c r="G1124" s="19">
        <v>43691</v>
      </c>
      <c r="H1124" s="20">
        <v>18</v>
      </c>
      <c r="I1124" s="12">
        <f t="shared" si="53"/>
        <v>20.509842767295595</v>
      </c>
      <c r="K1124" s="18"/>
      <c r="L1124" s="18"/>
      <c r="M1124" s="19">
        <v>43691</v>
      </c>
      <c r="N1124" s="11" t="str">
        <f t="shared" si="54"/>
        <v/>
      </c>
    </row>
    <row r="1125" spans="1:14" x14ac:dyDescent="0.35">
      <c r="A1125" s="19">
        <v>43691</v>
      </c>
      <c r="B1125" s="20">
        <v>19</v>
      </c>
      <c r="C1125" s="17">
        <v>95.561899999999994</v>
      </c>
      <c r="D1125" s="28">
        <f>VLOOKUP(A1125,'[1]Gas Price'!$B$2:$C$216,2,FALSE)</f>
        <v>3.18</v>
      </c>
      <c r="E1125" s="12">
        <f t="shared" si="52"/>
        <v>30.050911949685531</v>
      </c>
      <c r="G1125" s="19">
        <v>43691</v>
      </c>
      <c r="H1125" s="20">
        <v>19</v>
      </c>
      <c r="I1125" s="12">
        <f t="shared" si="53"/>
        <v>30.050911949685531</v>
      </c>
      <c r="K1125" s="18"/>
      <c r="L1125" s="18"/>
      <c r="M1125" s="19">
        <v>43691</v>
      </c>
      <c r="N1125" s="11" t="str">
        <f t="shared" si="54"/>
        <v/>
      </c>
    </row>
    <row r="1126" spans="1:14" x14ac:dyDescent="0.35">
      <c r="A1126" s="19">
        <v>43691</v>
      </c>
      <c r="B1126" s="20">
        <v>20</v>
      </c>
      <c r="C1126" s="17">
        <v>115.5703</v>
      </c>
      <c r="D1126" s="28">
        <f>VLOOKUP(A1126,'[1]Gas Price'!$B$2:$C$216,2,FALSE)</f>
        <v>3.18</v>
      </c>
      <c r="E1126" s="12">
        <f t="shared" si="52"/>
        <v>36.342861635220125</v>
      </c>
      <c r="G1126" s="19">
        <v>43691</v>
      </c>
      <c r="H1126" s="20">
        <v>20</v>
      </c>
      <c r="I1126" s="12">
        <f t="shared" si="53"/>
        <v>36.342861635220125</v>
      </c>
      <c r="K1126" s="18"/>
      <c r="L1126" s="18"/>
      <c r="M1126" s="19">
        <v>43691</v>
      </c>
      <c r="N1126" s="11" t="str">
        <f t="shared" si="54"/>
        <v/>
      </c>
    </row>
    <row r="1127" spans="1:14" x14ac:dyDescent="0.35">
      <c r="A1127" s="19">
        <v>43691</v>
      </c>
      <c r="B1127" s="20">
        <v>21</v>
      </c>
      <c r="C1127" s="17">
        <v>65.783799999999999</v>
      </c>
      <c r="D1127" s="28">
        <f>VLOOKUP(A1127,'[1]Gas Price'!$B$2:$C$216,2,FALSE)</f>
        <v>3.18</v>
      </c>
      <c r="E1127" s="12">
        <f t="shared" si="52"/>
        <v>20.686729559748425</v>
      </c>
      <c r="G1127" s="19">
        <v>43691</v>
      </c>
      <c r="H1127" s="20">
        <v>21</v>
      </c>
      <c r="I1127" s="12">
        <f t="shared" si="53"/>
        <v>20.686729559748425</v>
      </c>
      <c r="K1127" s="18"/>
      <c r="L1127" s="18"/>
      <c r="M1127" s="19">
        <v>43691</v>
      </c>
      <c r="N1127" s="11" t="str">
        <f t="shared" si="54"/>
        <v/>
      </c>
    </row>
    <row r="1128" spans="1:14" x14ac:dyDescent="0.35">
      <c r="A1128" s="19">
        <v>43692</v>
      </c>
      <c r="B1128" s="20">
        <v>13</v>
      </c>
      <c r="C1128" s="17">
        <v>37.635199999999998</v>
      </c>
      <c r="D1128" s="28">
        <f>VLOOKUP(A1128,'[1]Gas Price'!$B$2:$C$216,2,FALSE)</f>
        <v>3.11</v>
      </c>
      <c r="E1128" s="12">
        <f t="shared" si="52"/>
        <v>12.101350482315112</v>
      </c>
      <c r="G1128" s="19">
        <v>43692</v>
      </c>
      <c r="H1128" s="20">
        <v>13</v>
      </c>
      <c r="I1128" s="12">
        <f t="shared" si="53"/>
        <v>12.101350482315112</v>
      </c>
      <c r="J1128" s="18">
        <f>MAX(AVERAGE(I1128:I1129),AVERAGE(I1129:I1130),AVERAGE(I1130:I1131),AVERAGE(I1131:I1132),AVERAGE(I1132:I1133),AVERAGE(I1133:I1134),AVERAGE(I1134:I1135),AVERAGE(I1135:I1136))</f>
        <v>36.147427652733114</v>
      </c>
      <c r="K1128" s="18">
        <f>MAX(AVERAGE(I1128:I1130),AVERAGE(I1129:I1131),AVERAGE(I1130:I1132),AVERAGE(I1131:I1133),AVERAGE(I1132:I1134),AVERAGE(I1133:I1135),AVERAGE(I1134:I1136))</f>
        <v>31.579924973204715</v>
      </c>
      <c r="L1128" s="18">
        <f>MAX(AVERAGE(I1128:I1131),AVERAGE(I1129:I1132),AVERAGE(I1130:I1133),AVERAGE(I1131:I1134),AVERAGE(I1132:I1135),AVERAGE(I1133:I1136))</f>
        <v>29.016913183279744</v>
      </c>
      <c r="M1128" s="19">
        <v>43692</v>
      </c>
      <c r="N1128" s="11">
        <f t="shared" si="54"/>
        <v>43692</v>
      </c>
    </row>
    <row r="1129" spans="1:14" x14ac:dyDescent="0.35">
      <c r="A1129" s="19">
        <v>43692</v>
      </c>
      <c r="B1129" s="20">
        <v>14</v>
      </c>
      <c r="C1129" s="17">
        <v>43.545200000000001</v>
      </c>
      <c r="D1129" s="28">
        <f>VLOOKUP(A1129,'[1]Gas Price'!$B$2:$C$216,2,FALSE)</f>
        <v>3.11</v>
      </c>
      <c r="E1129" s="12">
        <f t="shared" si="52"/>
        <v>14.001672025723474</v>
      </c>
      <c r="G1129" s="19">
        <v>43692</v>
      </c>
      <c r="H1129" s="20">
        <v>14</v>
      </c>
      <c r="I1129" s="12">
        <f t="shared" si="53"/>
        <v>14.001672025723474</v>
      </c>
      <c r="K1129" s="18"/>
      <c r="L1129" s="18"/>
      <c r="M1129" s="19">
        <v>43692</v>
      </c>
      <c r="N1129" s="11" t="str">
        <f t="shared" si="54"/>
        <v/>
      </c>
    </row>
    <row r="1130" spans="1:14" x14ac:dyDescent="0.35">
      <c r="A1130" s="19">
        <v>43692</v>
      </c>
      <c r="B1130" s="20">
        <v>15</v>
      </c>
      <c r="C1130" s="17">
        <v>43.417200000000001</v>
      </c>
      <c r="D1130" s="28">
        <f>VLOOKUP(A1130,'[1]Gas Price'!$B$2:$C$216,2,FALSE)</f>
        <v>3.11</v>
      </c>
      <c r="E1130" s="12">
        <f t="shared" si="52"/>
        <v>13.960514469453377</v>
      </c>
      <c r="G1130" s="19">
        <v>43692</v>
      </c>
      <c r="H1130" s="20">
        <v>15</v>
      </c>
      <c r="I1130" s="12">
        <f t="shared" si="53"/>
        <v>13.960514469453377</v>
      </c>
      <c r="K1130" s="18"/>
      <c r="L1130" s="18"/>
      <c r="M1130" s="19">
        <v>43692</v>
      </c>
      <c r="N1130" s="11" t="str">
        <f t="shared" si="54"/>
        <v/>
      </c>
    </row>
    <row r="1131" spans="1:14" x14ac:dyDescent="0.35">
      <c r="A1131" s="19">
        <v>43692</v>
      </c>
      <c r="B1131" s="20">
        <v>16</v>
      </c>
      <c r="C1131" s="17">
        <v>47.168700000000001</v>
      </c>
      <c r="D1131" s="28">
        <f>VLOOKUP(A1131,'[1]Gas Price'!$B$2:$C$216,2,FALSE)</f>
        <v>3.11</v>
      </c>
      <c r="E1131" s="12">
        <f t="shared" si="52"/>
        <v>15.1667845659164</v>
      </c>
      <c r="G1131" s="19">
        <v>43692</v>
      </c>
      <c r="H1131" s="20">
        <v>16</v>
      </c>
      <c r="I1131" s="12">
        <f t="shared" si="53"/>
        <v>15.1667845659164</v>
      </c>
      <c r="K1131" s="18"/>
      <c r="L1131" s="18"/>
      <c r="M1131" s="19">
        <v>43692</v>
      </c>
      <c r="N1131" s="11" t="str">
        <f t="shared" si="54"/>
        <v/>
      </c>
    </row>
    <row r="1132" spans="1:14" x14ac:dyDescent="0.35">
      <c r="A1132" s="19">
        <v>43692</v>
      </c>
      <c r="B1132" s="20">
        <v>17</v>
      </c>
      <c r="C1132" s="17">
        <v>56.591700000000003</v>
      </c>
      <c r="D1132" s="28">
        <f>VLOOKUP(A1132,'[1]Gas Price'!$B$2:$C$216,2,FALSE)</f>
        <v>3.11</v>
      </c>
      <c r="E1132" s="12">
        <f t="shared" si="52"/>
        <v>18.196688102893891</v>
      </c>
      <c r="G1132" s="19">
        <v>43692</v>
      </c>
      <c r="H1132" s="20">
        <v>17</v>
      </c>
      <c r="I1132" s="12">
        <f t="shared" si="53"/>
        <v>18.196688102893891</v>
      </c>
      <c r="K1132" s="18"/>
      <c r="L1132" s="18"/>
      <c r="M1132" s="19">
        <v>43692</v>
      </c>
      <c r="N1132" s="11" t="str">
        <f t="shared" si="54"/>
        <v/>
      </c>
    </row>
    <row r="1133" spans="1:14" x14ac:dyDescent="0.35">
      <c r="A1133" s="19">
        <v>43692</v>
      </c>
      <c r="B1133" s="20">
        <v>18</v>
      </c>
      <c r="C1133" s="17">
        <v>69.803700000000006</v>
      </c>
      <c r="D1133" s="28">
        <f>VLOOKUP(A1133,'[1]Gas Price'!$B$2:$C$216,2,FALSE)</f>
        <v>3.11</v>
      </c>
      <c r="E1133" s="12">
        <f t="shared" si="52"/>
        <v>22.444919614147913</v>
      </c>
      <c r="G1133" s="19">
        <v>43692</v>
      </c>
      <c r="H1133" s="20">
        <v>18</v>
      </c>
      <c r="I1133" s="12">
        <f t="shared" si="53"/>
        <v>22.444919614147913</v>
      </c>
      <c r="K1133" s="18"/>
      <c r="L1133" s="18"/>
      <c r="M1133" s="19">
        <v>43692</v>
      </c>
      <c r="N1133" s="11" t="str">
        <f t="shared" si="54"/>
        <v/>
      </c>
    </row>
    <row r="1134" spans="1:14" x14ac:dyDescent="0.35">
      <c r="A1134" s="19">
        <v>43692</v>
      </c>
      <c r="B1134" s="20">
        <v>19</v>
      </c>
      <c r="C1134" s="17">
        <v>104.79259999999999</v>
      </c>
      <c r="D1134" s="28">
        <f>VLOOKUP(A1134,'[1]Gas Price'!$B$2:$C$216,2,FALSE)</f>
        <v>3.11</v>
      </c>
      <c r="E1134" s="12">
        <f t="shared" si="52"/>
        <v>33.695369774919612</v>
      </c>
      <c r="G1134" s="19">
        <v>43692</v>
      </c>
      <c r="H1134" s="20">
        <v>19</v>
      </c>
      <c r="I1134" s="12">
        <f t="shared" si="53"/>
        <v>33.695369774919612</v>
      </c>
      <c r="K1134" s="18"/>
      <c r="L1134" s="18"/>
      <c r="M1134" s="19">
        <v>43692</v>
      </c>
      <c r="N1134" s="11" t="str">
        <f t="shared" si="54"/>
        <v/>
      </c>
    </row>
    <row r="1135" spans="1:14" x14ac:dyDescent="0.35">
      <c r="A1135" s="19">
        <v>43692</v>
      </c>
      <c r="B1135" s="20">
        <v>20</v>
      </c>
      <c r="C1135" s="17">
        <v>120.0444</v>
      </c>
      <c r="D1135" s="28">
        <f>VLOOKUP(A1135,'[1]Gas Price'!$B$2:$C$216,2,FALSE)</f>
        <v>3.11</v>
      </c>
      <c r="E1135" s="12">
        <f t="shared" si="52"/>
        <v>38.599485530546623</v>
      </c>
      <c r="G1135" s="19">
        <v>43692</v>
      </c>
      <c r="H1135" s="20">
        <v>20</v>
      </c>
      <c r="I1135" s="12">
        <f t="shared" si="53"/>
        <v>38.599485530546623</v>
      </c>
      <c r="K1135" s="18"/>
      <c r="L1135" s="18"/>
      <c r="M1135" s="19">
        <v>43692</v>
      </c>
      <c r="N1135" s="11" t="str">
        <f t="shared" si="54"/>
        <v/>
      </c>
    </row>
    <row r="1136" spans="1:14" x14ac:dyDescent="0.35">
      <c r="A1136" s="19">
        <v>43692</v>
      </c>
      <c r="B1136" s="20">
        <v>21</v>
      </c>
      <c r="C1136" s="17">
        <v>66.329700000000003</v>
      </c>
      <c r="D1136" s="28">
        <f>VLOOKUP(A1136,'[1]Gas Price'!$B$2:$C$216,2,FALSE)</f>
        <v>3.11</v>
      </c>
      <c r="E1136" s="12">
        <f t="shared" si="52"/>
        <v>21.327877813504823</v>
      </c>
      <c r="G1136" s="19">
        <v>43692</v>
      </c>
      <c r="H1136" s="20">
        <v>21</v>
      </c>
      <c r="I1136" s="12">
        <f t="shared" si="53"/>
        <v>21.327877813504823</v>
      </c>
      <c r="K1136" s="18"/>
      <c r="L1136" s="18"/>
      <c r="M1136" s="19">
        <v>43692</v>
      </c>
      <c r="N1136" s="11" t="str">
        <f t="shared" si="54"/>
        <v/>
      </c>
    </row>
    <row r="1137" spans="1:14" x14ac:dyDescent="0.35">
      <c r="A1137" s="19">
        <v>43693</v>
      </c>
      <c r="B1137" s="20">
        <v>13</v>
      </c>
      <c r="C1137" s="17">
        <v>30.957799999999999</v>
      </c>
      <c r="D1137" s="28">
        <f>VLOOKUP(A1137,'[1]Gas Price'!$B$2:$C$216,2,FALSE)</f>
        <v>2.2250000000000001</v>
      </c>
      <c r="E1137" s="12">
        <f t="shared" si="52"/>
        <v>13.913617977528089</v>
      </c>
      <c r="G1137" s="19">
        <v>43693</v>
      </c>
      <c r="H1137" s="20">
        <v>13</v>
      </c>
      <c r="I1137" s="12">
        <f t="shared" si="53"/>
        <v>13.913617977528089</v>
      </c>
      <c r="J1137" s="18">
        <f>MAX(AVERAGE(I1137:I1138),AVERAGE(I1138:I1139),AVERAGE(I1139:I1140),AVERAGE(I1140:I1141),AVERAGE(I1141:I1142),AVERAGE(I1142:I1143),AVERAGE(I1143:I1144),AVERAGE(I1144:I1145))</f>
        <v>28.581910112359552</v>
      </c>
      <c r="K1137" s="18">
        <f>MAX(AVERAGE(I1137:I1139),AVERAGE(I1138:I1140),AVERAGE(I1139:I1141),AVERAGE(I1140:I1142),AVERAGE(I1141:I1143),AVERAGE(I1142:I1144),AVERAGE(I1143:I1145))</f>
        <v>26.757183520599256</v>
      </c>
      <c r="L1137" s="18">
        <f>MAX(AVERAGE(I1137:I1140),AVERAGE(I1138:I1141),AVERAGE(I1139:I1142),AVERAGE(I1140:I1143),AVERAGE(I1141:I1144),AVERAGE(I1142:I1145))</f>
        <v>25.666853932584274</v>
      </c>
      <c r="M1137" s="19">
        <v>43693</v>
      </c>
      <c r="N1137" s="11">
        <f t="shared" si="54"/>
        <v>43693</v>
      </c>
    </row>
    <row r="1138" spans="1:14" x14ac:dyDescent="0.35">
      <c r="A1138" s="19">
        <v>43693</v>
      </c>
      <c r="B1138" s="20">
        <v>14</v>
      </c>
      <c r="C1138" s="17">
        <v>37.0779</v>
      </c>
      <c r="D1138" s="28">
        <f>VLOOKUP(A1138,'[1]Gas Price'!$B$2:$C$216,2,FALSE)</f>
        <v>2.2250000000000001</v>
      </c>
      <c r="E1138" s="12">
        <f t="shared" si="52"/>
        <v>16.664224719101124</v>
      </c>
      <c r="G1138" s="19">
        <v>43693</v>
      </c>
      <c r="H1138" s="20">
        <v>14</v>
      </c>
      <c r="I1138" s="12">
        <f t="shared" si="53"/>
        <v>16.664224719101124</v>
      </c>
      <c r="K1138" s="18"/>
      <c r="L1138" s="18"/>
      <c r="M1138" s="19">
        <v>43693</v>
      </c>
      <c r="N1138" s="11" t="str">
        <f t="shared" si="54"/>
        <v/>
      </c>
    </row>
    <row r="1139" spans="1:14" x14ac:dyDescent="0.35">
      <c r="A1139" s="19">
        <v>43693</v>
      </c>
      <c r="B1139" s="20">
        <v>15</v>
      </c>
      <c r="C1139" s="17">
        <v>36.8249</v>
      </c>
      <c r="D1139" s="28">
        <f>VLOOKUP(A1139,'[1]Gas Price'!$B$2:$C$216,2,FALSE)</f>
        <v>2.2250000000000001</v>
      </c>
      <c r="E1139" s="12">
        <f t="shared" si="52"/>
        <v>16.550516853932585</v>
      </c>
      <c r="G1139" s="19">
        <v>43693</v>
      </c>
      <c r="H1139" s="20">
        <v>15</v>
      </c>
      <c r="I1139" s="12">
        <f t="shared" si="53"/>
        <v>16.550516853932585</v>
      </c>
      <c r="K1139" s="18"/>
      <c r="L1139" s="18"/>
      <c r="M1139" s="19">
        <v>43693</v>
      </c>
      <c r="N1139" s="11" t="str">
        <f t="shared" si="54"/>
        <v/>
      </c>
    </row>
    <row r="1140" spans="1:14" x14ac:dyDescent="0.35">
      <c r="A1140" s="19">
        <v>43693</v>
      </c>
      <c r="B1140" s="20">
        <v>16</v>
      </c>
      <c r="C1140" s="17">
        <v>40.872500000000002</v>
      </c>
      <c r="D1140" s="28">
        <f>VLOOKUP(A1140,'[1]Gas Price'!$B$2:$C$216,2,FALSE)</f>
        <v>2.2250000000000001</v>
      </c>
      <c r="E1140" s="12">
        <f t="shared" si="52"/>
        <v>18.369662921348315</v>
      </c>
      <c r="G1140" s="19">
        <v>43693</v>
      </c>
      <c r="H1140" s="20">
        <v>16</v>
      </c>
      <c r="I1140" s="12">
        <f t="shared" si="53"/>
        <v>18.369662921348315</v>
      </c>
      <c r="K1140" s="18"/>
      <c r="L1140" s="18"/>
      <c r="M1140" s="19">
        <v>43693</v>
      </c>
      <c r="N1140" s="11" t="str">
        <f t="shared" si="54"/>
        <v/>
      </c>
    </row>
    <row r="1141" spans="1:14" x14ac:dyDescent="0.35">
      <c r="A1141" s="19">
        <v>43693</v>
      </c>
      <c r="B1141" s="20">
        <v>17</v>
      </c>
      <c r="C1141" s="17">
        <v>42.664700000000003</v>
      </c>
      <c r="D1141" s="28">
        <f>VLOOKUP(A1141,'[1]Gas Price'!$B$2:$C$216,2,FALSE)</f>
        <v>2.2250000000000001</v>
      </c>
      <c r="E1141" s="12">
        <f t="shared" si="52"/>
        <v>19.175146067415731</v>
      </c>
      <c r="G1141" s="19">
        <v>43693</v>
      </c>
      <c r="H1141" s="20">
        <v>17</v>
      </c>
      <c r="I1141" s="12">
        <f t="shared" si="53"/>
        <v>19.175146067415731</v>
      </c>
      <c r="K1141" s="18"/>
      <c r="L1141" s="18"/>
      <c r="M1141" s="19">
        <v>43693</v>
      </c>
      <c r="N1141" s="11" t="str">
        <f t="shared" si="54"/>
        <v/>
      </c>
    </row>
    <row r="1142" spans="1:14" x14ac:dyDescent="0.35">
      <c r="A1142" s="19">
        <v>43693</v>
      </c>
      <c r="B1142" s="20">
        <v>18</v>
      </c>
      <c r="C1142" s="17">
        <v>51.414700000000003</v>
      </c>
      <c r="D1142" s="28">
        <f>VLOOKUP(A1142,'[1]Gas Price'!$B$2:$C$216,2,FALSE)</f>
        <v>2.2250000000000001</v>
      </c>
      <c r="E1142" s="12">
        <f t="shared" si="52"/>
        <v>23.107730337078653</v>
      </c>
      <c r="G1142" s="19">
        <v>43693</v>
      </c>
      <c r="H1142" s="20">
        <v>18</v>
      </c>
      <c r="I1142" s="12">
        <f t="shared" si="53"/>
        <v>23.107730337078653</v>
      </c>
      <c r="K1142" s="18"/>
      <c r="L1142" s="18"/>
      <c r="M1142" s="19">
        <v>43693</v>
      </c>
      <c r="N1142" s="11" t="str">
        <f t="shared" si="54"/>
        <v/>
      </c>
    </row>
    <row r="1143" spans="1:14" x14ac:dyDescent="0.35">
      <c r="A1143" s="19">
        <v>43693</v>
      </c>
      <c r="B1143" s="20">
        <v>19</v>
      </c>
      <c r="C1143" s="17">
        <v>59.747100000000003</v>
      </c>
      <c r="D1143" s="28">
        <f>VLOOKUP(A1143,'[1]Gas Price'!$B$2:$C$216,2,FALSE)</f>
        <v>2.2250000000000001</v>
      </c>
      <c r="E1143" s="12">
        <f t="shared" si="52"/>
        <v>26.852629213483148</v>
      </c>
      <c r="G1143" s="19">
        <v>43693</v>
      </c>
      <c r="H1143" s="20">
        <v>19</v>
      </c>
      <c r="I1143" s="12">
        <f t="shared" si="53"/>
        <v>26.852629213483148</v>
      </c>
      <c r="K1143" s="18"/>
      <c r="L1143" s="18"/>
      <c r="M1143" s="19">
        <v>43693</v>
      </c>
      <c r="N1143" s="11" t="str">
        <f t="shared" si="54"/>
        <v/>
      </c>
    </row>
    <row r="1144" spans="1:14" x14ac:dyDescent="0.35">
      <c r="A1144" s="19">
        <v>43693</v>
      </c>
      <c r="B1144" s="20">
        <v>20</v>
      </c>
      <c r="C1144" s="17">
        <v>67.442400000000006</v>
      </c>
      <c r="D1144" s="28">
        <f>VLOOKUP(A1144,'[1]Gas Price'!$B$2:$C$216,2,FALSE)</f>
        <v>2.2250000000000001</v>
      </c>
      <c r="E1144" s="12">
        <f t="shared" si="52"/>
        <v>30.311191011235955</v>
      </c>
      <c r="G1144" s="19">
        <v>43693</v>
      </c>
      <c r="H1144" s="20">
        <v>20</v>
      </c>
      <c r="I1144" s="12">
        <f t="shared" si="53"/>
        <v>30.311191011235955</v>
      </c>
      <c r="K1144" s="18"/>
      <c r="L1144" s="18"/>
      <c r="M1144" s="19">
        <v>43693</v>
      </c>
      <c r="N1144" s="11" t="str">
        <f t="shared" si="54"/>
        <v/>
      </c>
    </row>
    <row r="1145" spans="1:14" x14ac:dyDescent="0.35">
      <c r="A1145" s="19">
        <v>43693</v>
      </c>
      <c r="B1145" s="20">
        <v>21</v>
      </c>
      <c r="C1145" s="17">
        <v>49.830800000000004</v>
      </c>
      <c r="D1145" s="28">
        <f>VLOOKUP(A1145,'[1]Gas Price'!$B$2:$C$216,2,FALSE)</f>
        <v>2.2250000000000001</v>
      </c>
      <c r="E1145" s="12">
        <f t="shared" si="52"/>
        <v>22.395865168539327</v>
      </c>
      <c r="G1145" s="19">
        <v>43693</v>
      </c>
      <c r="H1145" s="20">
        <v>21</v>
      </c>
      <c r="I1145" s="12">
        <f t="shared" si="53"/>
        <v>22.395865168539327</v>
      </c>
      <c r="K1145" s="18"/>
      <c r="L1145" s="18"/>
      <c r="M1145" s="19">
        <v>43693</v>
      </c>
      <c r="N1145" s="11" t="str">
        <f t="shared" si="54"/>
        <v/>
      </c>
    </row>
    <row r="1146" spans="1:14" x14ac:dyDescent="0.35">
      <c r="A1146" s="19">
        <v>43694</v>
      </c>
      <c r="B1146" s="20">
        <v>13</v>
      </c>
      <c r="C1146" s="17">
        <v>23.0519</v>
      </c>
      <c r="D1146" s="28">
        <f>VLOOKUP(A1146,'[1]Gas Price'!$B$2:$C$216,2,FALSE)</f>
        <v>2.2250000000000001</v>
      </c>
      <c r="E1146" s="12">
        <f t="shared" si="52"/>
        <v>10.360404494382022</v>
      </c>
      <c r="G1146" s="19">
        <v>43694</v>
      </c>
      <c r="H1146" s="20">
        <v>13</v>
      </c>
      <c r="I1146" s="12">
        <f t="shared" si="53"/>
        <v>10.360404494382022</v>
      </c>
      <c r="J1146" s="18">
        <f>MAX(AVERAGE(I1146:I1147),AVERAGE(I1147:I1148),AVERAGE(I1148:I1149),AVERAGE(I1149:I1150),AVERAGE(I1150:I1151),AVERAGE(I1151:I1152),AVERAGE(I1152:I1153),AVERAGE(I1153:I1154))</f>
        <v>21.599438202247192</v>
      </c>
      <c r="K1146" s="18">
        <f>MAX(AVERAGE(I1146:I1148),AVERAGE(I1147:I1149),AVERAGE(I1148:I1150),AVERAGE(I1149:I1151),AVERAGE(I1150:I1152),AVERAGE(I1151:I1153),AVERAGE(I1152:I1154))</f>
        <v>20.84689138576779</v>
      </c>
      <c r="L1146" s="18">
        <f>MAX(AVERAGE(I1146:I1149),AVERAGE(I1147:I1150),AVERAGE(I1148:I1151),AVERAGE(I1149:I1152),AVERAGE(I1150:I1153),AVERAGE(I1151:I1154))</f>
        <v>19.35416853932584</v>
      </c>
      <c r="M1146" s="19">
        <v>43694</v>
      </c>
      <c r="N1146" s="11" t="str">
        <f t="shared" si="54"/>
        <v/>
      </c>
    </row>
    <row r="1147" spans="1:14" x14ac:dyDescent="0.35">
      <c r="A1147" s="19">
        <v>43694</v>
      </c>
      <c r="B1147" s="20">
        <v>14</v>
      </c>
      <c r="C1147" s="17">
        <v>25.775500000000001</v>
      </c>
      <c r="D1147" s="28">
        <f>VLOOKUP(A1147,'[1]Gas Price'!$B$2:$C$216,2,FALSE)</f>
        <v>2.2250000000000001</v>
      </c>
      <c r="E1147" s="12">
        <f t="shared" si="52"/>
        <v>11.584494382022472</v>
      </c>
      <c r="G1147" s="19">
        <v>43694</v>
      </c>
      <c r="H1147" s="20">
        <v>14</v>
      </c>
      <c r="I1147" s="12">
        <f t="shared" si="53"/>
        <v>11.584494382022472</v>
      </c>
      <c r="K1147" s="18"/>
      <c r="L1147" s="18"/>
      <c r="M1147" s="19">
        <v>43694</v>
      </c>
      <c r="N1147" s="11" t="str">
        <f t="shared" si="54"/>
        <v/>
      </c>
    </row>
    <row r="1148" spans="1:14" x14ac:dyDescent="0.35">
      <c r="A1148" s="19">
        <v>43694</v>
      </c>
      <c r="B1148" s="20">
        <v>15</v>
      </c>
      <c r="C1148" s="17">
        <v>28.6189</v>
      </c>
      <c r="D1148" s="28">
        <f>VLOOKUP(A1148,'[1]Gas Price'!$B$2:$C$216,2,FALSE)</f>
        <v>2.2250000000000001</v>
      </c>
      <c r="E1148" s="12">
        <f t="shared" si="52"/>
        <v>12.862426966292134</v>
      </c>
      <c r="G1148" s="19">
        <v>43694</v>
      </c>
      <c r="H1148" s="20">
        <v>15</v>
      </c>
      <c r="I1148" s="12">
        <f t="shared" si="53"/>
        <v>12.862426966292134</v>
      </c>
      <c r="K1148" s="18"/>
      <c r="L1148" s="18"/>
      <c r="M1148" s="19">
        <v>43694</v>
      </c>
      <c r="N1148" s="11" t="str">
        <f t="shared" si="54"/>
        <v/>
      </c>
    </row>
    <row r="1149" spans="1:14" x14ac:dyDescent="0.35">
      <c r="A1149" s="19">
        <v>43694</v>
      </c>
      <c r="B1149" s="20">
        <v>16</v>
      </c>
      <c r="C1149" s="17">
        <v>29.4312</v>
      </c>
      <c r="D1149" s="28">
        <f>VLOOKUP(A1149,'[1]Gas Price'!$B$2:$C$216,2,FALSE)</f>
        <v>2.2250000000000001</v>
      </c>
      <c r="E1149" s="12">
        <f t="shared" si="52"/>
        <v>13.227505617977528</v>
      </c>
      <c r="G1149" s="19">
        <v>43694</v>
      </c>
      <c r="H1149" s="20">
        <v>16</v>
      </c>
      <c r="I1149" s="12">
        <f t="shared" si="53"/>
        <v>13.227505617977528</v>
      </c>
      <c r="K1149" s="18"/>
      <c r="L1149" s="18"/>
      <c r="M1149" s="19">
        <v>43694</v>
      </c>
      <c r="N1149" s="11" t="str">
        <f t="shared" si="54"/>
        <v/>
      </c>
    </row>
    <row r="1150" spans="1:14" x14ac:dyDescent="0.35">
      <c r="A1150" s="19">
        <v>43694</v>
      </c>
      <c r="B1150" s="20">
        <v>17</v>
      </c>
      <c r="C1150" s="17">
        <v>30.871300000000002</v>
      </c>
      <c r="D1150" s="28">
        <f>VLOOKUP(A1150,'[1]Gas Price'!$B$2:$C$216,2,FALSE)</f>
        <v>2.2250000000000001</v>
      </c>
      <c r="E1150" s="12">
        <f t="shared" si="52"/>
        <v>13.874741573033708</v>
      </c>
      <c r="G1150" s="19">
        <v>43694</v>
      </c>
      <c r="H1150" s="20">
        <v>17</v>
      </c>
      <c r="I1150" s="12">
        <f t="shared" si="53"/>
        <v>13.874741573033708</v>
      </c>
      <c r="K1150" s="18"/>
      <c r="L1150" s="18"/>
      <c r="M1150" s="19">
        <v>43694</v>
      </c>
      <c r="N1150" s="11" t="str">
        <f t="shared" si="54"/>
        <v/>
      </c>
    </row>
    <row r="1151" spans="1:14" x14ac:dyDescent="0.35">
      <c r="A1151" s="19">
        <v>43694</v>
      </c>
      <c r="B1151" s="20">
        <v>18</v>
      </c>
      <c r="C1151" s="17">
        <v>33.0991</v>
      </c>
      <c r="D1151" s="28">
        <f>VLOOKUP(A1151,'[1]Gas Price'!$B$2:$C$216,2,FALSE)</f>
        <v>2.2250000000000001</v>
      </c>
      <c r="E1151" s="12">
        <f t="shared" si="52"/>
        <v>14.875999999999999</v>
      </c>
      <c r="G1151" s="19">
        <v>43694</v>
      </c>
      <c r="H1151" s="20">
        <v>18</v>
      </c>
      <c r="I1151" s="12">
        <f t="shared" si="53"/>
        <v>14.875999999999999</v>
      </c>
      <c r="K1151" s="18"/>
      <c r="L1151" s="18"/>
      <c r="M1151" s="19">
        <v>43694</v>
      </c>
      <c r="N1151" s="11" t="str">
        <f t="shared" si="54"/>
        <v/>
      </c>
    </row>
    <row r="1152" spans="1:14" x14ac:dyDescent="0.35">
      <c r="A1152" s="19">
        <v>43694</v>
      </c>
      <c r="B1152" s="20">
        <v>19</v>
      </c>
      <c r="C1152" s="17">
        <v>43.035499999999999</v>
      </c>
      <c r="D1152" s="28">
        <f>VLOOKUP(A1152,'[1]Gas Price'!$B$2:$C$216,2,FALSE)</f>
        <v>2.2250000000000001</v>
      </c>
      <c r="E1152" s="12">
        <f t="shared" si="52"/>
        <v>19.341797752808986</v>
      </c>
      <c r="G1152" s="19">
        <v>43694</v>
      </c>
      <c r="H1152" s="20">
        <v>19</v>
      </c>
      <c r="I1152" s="12">
        <f t="shared" si="53"/>
        <v>19.341797752808986</v>
      </c>
      <c r="K1152" s="18"/>
      <c r="L1152" s="18"/>
      <c r="M1152" s="19">
        <v>43694</v>
      </c>
      <c r="N1152" s="11" t="str">
        <f t="shared" si="54"/>
        <v/>
      </c>
    </row>
    <row r="1153" spans="1:14" x14ac:dyDescent="0.35">
      <c r="A1153" s="19">
        <v>43694</v>
      </c>
      <c r="B1153" s="20">
        <v>20</v>
      </c>
      <c r="C1153" s="17">
        <v>50.977600000000002</v>
      </c>
      <c r="D1153" s="28">
        <f>VLOOKUP(A1153,'[1]Gas Price'!$B$2:$C$216,2,FALSE)</f>
        <v>2.2250000000000001</v>
      </c>
      <c r="E1153" s="12">
        <f t="shared" si="52"/>
        <v>22.911280898876406</v>
      </c>
      <c r="G1153" s="19">
        <v>43694</v>
      </c>
      <c r="H1153" s="20">
        <v>20</v>
      </c>
      <c r="I1153" s="12">
        <f t="shared" si="53"/>
        <v>22.911280898876406</v>
      </c>
      <c r="K1153" s="18"/>
      <c r="L1153" s="18"/>
      <c r="M1153" s="19">
        <v>43694</v>
      </c>
      <c r="N1153" s="11" t="str">
        <f t="shared" si="54"/>
        <v/>
      </c>
    </row>
    <row r="1154" spans="1:14" x14ac:dyDescent="0.35">
      <c r="A1154" s="19">
        <v>43694</v>
      </c>
      <c r="B1154" s="20">
        <v>21</v>
      </c>
      <c r="C1154" s="17">
        <v>45.139899999999997</v>
      </c>
      <c r="D1154" s="28">
        <f>VLOOKUP(A1154,'[1]Gas Price'!$B$2:$C$216,2,FALSE)</f>
        <v>2.2250000000000001</v>
      </c>
      <c r="E1154" s="12">
        <f t="shared" si="52"/>
        <v>20.287595505617976</v>
      </c>
      <c r="G1154" s="19">
        <v>43694</v>
      </c>
      <c r="H1154" s="20">
        <v>21</v>
      </c>
      <c r="I1154" s="12">
        <f t="shared" si="53"/>
        <v>20.287595505617976</v>
      </c>
      <c r="K1154" s="18"/>
      <c r="L1154" s="18"/>
      <c r="M1154" s="19">
        <v>43694</v>
      </c>
      <c r="N1154" s="11" t="str">
        <f t="shared" si="54"/>
        <v/>
      </c>
    </row>
    <row r="1155" spans="1:14" x14ac:dyDescent="0.35">
      <c r="A1155" s="19">
        <v>43695</v>
      </c>
      <c r="B1155" s="20">
        <v>13</v>
      </c>
      <c r="C1155" s="17">
        <v>21.206600000000002</v>
      </c>
      <c r="D1155" s="28">
        <f>VLOOKUP(A1155,'[1]Gas Price'!$B$2:$C$216,2,FALSE)</f>
        <v>2.2250000000000001</v>
      </c>
      <c r="E1155" s="12">
        <f t="shared" ref="E1155:E1218" si="55">C1155/D1155</f>
        <v>9.5310561797752804</v>
      </c>
      <c r="G1155" s="19">
        <v>43695</v>
      </c>
      <c r="H1155" s="20">
        <v>13</v>
      </c>
      <c r="I1155" s="12">
        <f t="shared" ref="I1155:I1218" si="56">E1155</f>
        <v>9.5310561797752804</v>
      </c>
      <c r="J1155" s="18">
        <f>MAX(AVERAGE(I1155:I1156),AVERAGE(I1156:I1157),AVERAGE(I1157:I1158),AVERAGE(I1158:I1159),AVERAGE(I1159:I1160),AVERAGE(I1160:I1161),AVERAGE(I1161:I1162),AVERAGE(I1162:I1163))</f>
        <v>21.488876404494381</v>
      </c>
      <c r="K1155" s="18">
        <f>MAX(AVERAGE(I1155:I1157),AVERAGE(I1156:I1158),AVERAGE(I1157:I1159),AVERAGE(I1158:I1160),AVERAGE(I1159:I1161),AVERAGE(I1160:I1162),AVERAGE(I1161:I1163))</f>
        <v>20.486651685393259</v>
      </c>
      <c r="L1155" s="18">
        <f>MAX(AVERAGE(I1155:I1158),AVERAGE(I1156:I1159),AVERAGE(I1157:I1160),AVERAGE(I1158:I1161),AVERAGE(I1159:I1162),AVERAGE(I1160:I1163))</f>
        <v>19.089224719101125</v>
      </c>
      <c r="M1155" s="19">
        <v>43695</v>
      </c>
      <c r="N1155" s="11" t="str">
        <f t="shared" si="54"/>
        <v/>
      </c>
    </row>
    <row r="1156" spans="1:14" x14ac:dyDescent="0.35">
      <c r="A1156" s="19">
        <v>43695</v>
      </c>
      <c r="B1156" s="20">
        <v>14</v>
      </c>
      <c r="C1156" s="17">
        <v>23.9132</v>
      </c>
      <c r="D1156" s="28">
        <f>VLOOKUP(A1156,'[1]Gas Price'!$B$2:$C$216,2,FALSE)</f>
        <v>2.2250000000000001</v>
      </c>
      <c r="E1156" s="12">
        <f t="shared" si="55"/>
        <v>10.747505617977527</v>
      </c>
      <c r="G1156" s="19">
        <v>43695</v>
      </c>
      <c r="H1156" s="20">
        <v>14</v>
      </c>
      <c r="I1156" s="12">
        <f t="shared" si="56"/>
        <v>10.747505617977527</v>
      </c>
      <c r="K1156" s="18"/>
      <c r="L1156" s="18"/>
      <c r="M1156" s="19">
        <v>43695</v>
      </c>
      <c r="N1156" s="11" t="str">
        <f t="shared" si="54"/>
        <v/>
      </c>
    </row>
    <row r="1157" spans="1:14" x14ac:dyDescent="0.35">
      <c r="A1157" s="19">
        <v>43695</v>
      </c>
      <c r="B1157" s="20">
        <v>15</v>
      </c>
      <c r="C1157" s="17">
        <v>26.395900000000001</v>
      </c>
      <c r="D1157" s="28">
        <f>VLOOKUP(A1157,'[1]Gas Price'!$B$2:$C$216,2,FALSE)</f>
        <v>2.2250000000000001</v>
      </c>
      <c r="E1157" s="12">
        <f t="shared" si="55"/>
        <v>11.863325842696629</v>
      </c>
      <c r="G1157" s="19">
        <v>43695</v>
      </c>
      <c r="H1157" s="20">
        <v>15</v>
      </c>
      <c r="I1157" s="12">
        <f t="shared" si="56"/>
        <v>11.863325842696629</v>
      </c>
      <c r="K1157" s="18"/>
      <c r="L1157" s="18"/>
      <c r="M1157" s="19">
        <v>43695</v>
      </c>
      <c r="N1157" s="11" t="str">
        <f t="shared" si="54"/>
        <v/>
      </c>
    </row>
    <row r="1158" spans="1:14" x14ac:dyDescent="0.35">
      <c r="A1158" s="19">
        <v>43695</v>
      </c>
      <c r="B1158" s="20">
        <v>16</v>
      </c>
      <c r="C1158" s="17">
        <v>27.512599999999999</v>
      </c>
      <c r="D1158" s="28">
        <f>VLOOKUP(A1158,'[1]Gas Price'!$B$2:$C$216,2,FALSE)</f>
        <v>2.2250000000000001</v>
      </c>
      <c r="E1158" s="12">
        <f t="shared" si="55"/>
        <v>12.365213483146066</v>
      </c>
      <c r="G1158" s="19">
        <v>43695</v>
      </c>
      <c r="H1158" s="20">
        <v>16</v>
      </c>
      <c r="I1158" s="12">
        <f t="shared" si="56"/>
        <v>12.365213483146066</v>
      </c>
      <c r="K1158" s="18"/>
      <c r="L1158" s="18"/>
      <c r="M1158" s="19">
        <v>43695</v>
      </c>
      <c r="N1158" s="11" t="str">
        <f t="shared" si="54"/>
        <v/>
      </c>
    </row>
    <row r="1159" spans="1:14" x14ac:dyDescent="0.35">
      <c r="A1159" s="19">
        <v>43695</v>
      </c>
      <c r="B1159" s="20">
        <v>17</v>
      </c>
      <c r="C1159" s="17">
        <v>28.961500000000001</v>
      </c>
      <c r="D1159" s="28">
        <f>VLOOKUP(A1159,'[1]Gas Price'!$B$2:$C$216,2,FALSE)</f>
        <v>2.2250000000000001</v>
      </c>
      <c r="E1159" s="12">
        <f t="shared" si="55"/>
        <v>13.016404494382023</v>
      </c>
      <c r="G1159" s="19">
        <v>43695</v>
      </c>
      <c r="H1159" s="20">
        <v>17</v>
      </c>
      <c r="I1159" s="12">
        <f t="shared" si="56"/>
        <v>13.016404494382023</v>
      </c>
      <c r="K1159" s="18"/>
      <c r="L1159" s="18"/>
      <c r="M1159" s="19">
        <v>43695</v>
      </c>
      <c r="N1159" s="11" t="str">
        <f t="shared" si="54"/>
        <v/>
      </c>
    </row>
    <row r="1160" spans="1:14" x14ac:dyDescent="0.35">
      <c r="A1160" s="19">
        <v>43695</v>
      </c>
      <c r="B1160" s="20">
        <v>18</v>
      </c>
      <c r="C1160" s="17">
        <v>33.145699999999998</v>
      </c>
      <c r="D1160" s="28">
        <f>VLOOKUP(A1160,'[1]Gas Price'!$B$2:$C$216,2,FALSE)</f>
        <v>2.2250000000000001</v>
      </c>
      <c r="E1160" s="12">
        <f t="shared" si="55"/>
        <v>14.896943820224717</v>
      </c>
      <c r="G1160" s="19">
        <v>43695</v>
      </c>
      <c r="H1160" s="20">
        <v>18</v>
      </c>
      <c r="I1160" s="12">
        <f t="shared" si="56"/>
        <v>14.896943820224717</v>
      </c>
      <c r="K1160" s="18"/>
      <c r="L1160" s="18"/>
      <c r="M1160" s="19">
        <v>43695</v>
      </c>
      <c r="N1160" s="11" t="str">
        <f t="shared" si="54"/>
        <v/>
      </c>
    </row>
    <row r="1161" spans="1:14" x14ac:dyDescent="0.35">
      <c r="A1161" s="19">
        <v>43695</v>
      </c>
      <c r="B1161" s="20">
        <v>19</v>
      </c>
      <c r="C1161" s="17">
        <v>41.122900000000001</v>
      </c>
      <c r="D1161" s="28">
        <f>VLOOKUP(A1161,'[1]Gas Price'!$B$2:$C$216,2,FALSE)</f>
        <v>2.2250000000000001</v>
      </c>
      <c r="E1161" s="12">
        <f t="shared" si="55"/>
        <v>18.482202247191012</v>
      </c>
      <c r="G1161" s="19">
        <v>43695</v>
      </c>
      <c r="H1161" s="20">
        <v>19</v>
      </c>
      <c r="I1161" s="12">
        <f t="shared" si="56"/>
        <v>18.482202247191012</v>
      </c>
      <c r="K1161" s="18"/>
      <c r="L1161" s="18"/>
      <c r="M1161" s="19">
        <v>43695</v>
      </c>
      <c r="N1161" s="11" t="str">
        <f t="shared" si="54"/>
        <v/>
      </c>
    </row>
    <row r="1162" spans="1:14" x14ac:dyDescent="0.35">
      <c r="A1162" s="19">
        <v>43695</v>
      </c>
      <c r="B1162" s="20">
        <v>20</v>
      </c>
      <c r="C1162" s="17">
        <v>52.089799999999997</v>
      </c>
      <c r="D1162" s="28">
        <f>VLOOKUP(A1162,'[1]Gas Price'!$B$2:$C$216,2,FALSE)</f>
        <v>2.2250000000000001</v>
      </c>
      <c r="E1162" s="12">
        <f t="shared" si="55"/>
        <v>23.411146067415729</v>
      </c>
      <c r="G1162" s="19">
        <v>43695</v>
      </c>
      <c r="H1162" s="20">
        <v>20</v>
      </c>
      <c r="I1162" s="12">
        <f t="shared" si="56"/>
        <v>23.411146067415729</v>
      </c>
      <c r="K1162" s="18"/>
      <c r="L1162" s="18"/>
      <c r="M1162" s="19">
        <v>43695</v>
      </c>
      <c r="N1162" s="11" t="str">
        <f t="shared" si="54"/>
        <v/>
      </c>
    </row>
    <row r="1163" spans="1:14" x14ac:dyDescent="0.35">
      <c r="A1163" s="19">
        <v>43695</v>
      </c>
      <c r="B1163" s="20">
        <v>21</v>
      </c>
      <c r="C1163" s="17">
        <v>43.535699999999999</v>
      </c>
      <c r="D1163" s="28">
        <f>VLOOKUP(A1163,'[1]Gas Price'!$B$2:$C$216,2,FALSE)</f>
        <v>2.2250000000000001</v>
      </c>
      <c r="E1163" s="12">
        <f t="shared" si="55"/>
        <v>19.566606741573032</v>
      </c>
      <c r="G1163" s="19">
        <v>43695</v>
      </c>
      <c r="H1163" s="20">
        <v>21</v>
      </c>
      <c r="I1163" s="12">
        <f t="shared" si="56"/>
        <v>19.566606741573032</v>
      </c>
      <c r="K1163" s="18"/>
      <c r="L1163" s="18"/>
      <c r="M1163" s="19">
        <v>43695</v>
      </c>
      <c r="N1163" s="11" t="str">
        <f t="shared" si="54"/>
        <v/>
      </c>
    </row>
    <row r="1164" spans="1:14" x14ac:dyDescent="0.35">
      <c r="A1164" s="19">
        <v>43696</v>
      </c>
      <c r="B1164" s="20">
        <v>13</v>
      </c>
      <c r="C1164" s="17">
        <v>26.596699999999998</v>
      </c>
      <c r="D1164" s="28">
        <f>VLOOKUP(A1164,'[1]Gas Price'!$B$2:$C$216,2,FALSE)</f>
        <v>3</v>
      </c>
      <c r="E1164" s="12">
        <f t="shared" si="55"/>
        <v>8.8655666666666662</v>
      </c>
      <c r="G1164" s="19">
        <v>43696</v>
      </c>
      <c r="H1164" s="20">
        <v>13</v>
      </c>
      <c r="I1164" s="12">
        <f t="shared" si="56"/>
        <v>8.8655666666666662</v>
      </c>
      <c r="J1164" s="18">
        <f>MAX(AVERAGE(I1164:I1165),AVERAGE(I1165:I1166),AVERAGE(I1166:I1167),AVERAGE(I1167:I1168),AVERAGE(I1168:I1169),AVERAGE(I1169:I1170),AVERAGE(I1170:I1171),AVERAGE(I1171:I1172))</f>
        <v>18.480933333333333</v>
      </c>
      <c r="K1164" s="18">
        <f>MAX(AVERAGE(I1164:I1166),AVERAGE(I1165:I1167),AVERAGE(I1166:I1168),AVERAGE(I1167:I1169),AVERAGE(I1168:I1170),AVERAGE(I1169:I1171),AVERAGE(I1170:I1172))</f>
        <v>17.676144444444443</v>
      </c>
      <c r="L1164" s="18">
        <f>MAX(AVERAGE(I1164:I1167),AVERAGE(I1165:I1168),AVERAGE(I1166:I1169),AVERAGE(I1167:I1170),AVERAGE(I1168:I1171),AVERAGE(I1169:I1172))</f>
        <v>16.563800000000001</v>
      </c>
      <c r="M1164" s="19">
        <v>43696</v>
      </c>
      <c r="N1164" s="11" t="str">
        <f t="shared" si="54"/>
        <v/>
      </c>
    </row>
    <row r="1165" spans="1:14" x14ac:dyDescent="0.35">
      <c r="A1165" s="19">
        <v>43696</v>
      </c>
      <c r="B1165" s="20">
        <v>14</v>
      </c>
      <c r="C1165" s="17">
        <v>29.507400000000001</v>
      </c>
      <c r="D1165" s="28">
        <f>VLOOKUP(A1165,'[1]Gas Price'!$B$2:$C$216,2,FALSE)</f>
        <v>3</v>
      </c>
      <c r="E1165" s="12">
        <f t="shared" si="55"/>
        <v>9.8358000000000008</v>
      </c>
      <c r="G1165" s="19">
        <v>43696</v>
      </c>
      <c r="H1165" s="20">
        <v>14</v>
      </c>
      <c r="I1165" s="12">
        <f t="shared" si="56"/>
        <v>9.8358000000000008</v>
      </c>
      <c r="K1165" s="18"/>
      <c r="L1165" s="18"/>
      <c r="M1165" s="19">
        <v>43696</v>
      </c>
      <c r="N1165" s="11" t="str">
        <f t="shared" si="54"/>
        <v/>
      </c>
    </row>
    <row r="1166" spans="1:14" x14ac:dyDescent="0.35">
      <c r="A1166" s="19">
        <v>43696</v>
      </c>
      <c r="B1166" s="20">
        <v>15</v>
      </c>
      <c r="C1166" s="17">
        <v>30.280899999999999</v>
      </c>
      <c r="D1166" s="28">
        <f>VLOOKUP(A1166,'[1]Gas Price'!$B$2:$C$216,2,FALSE)</f>
        <v>3</v>
      </c>
      <c r="E1166" s="12">
        <f t="shared" si="55"/>
        <v>10.093633333333333</v>
      </c>
      <c r="G1166" s="19">
        <v>43696</v>
      </c>
      <c r="H1166" s="20">
        <v>15</v>
      </c>
      <c r="I1166" s="12">
        <f t="shared" si="56"/>
        <v>10.093633333333333</v>
      </c>
      <c r="K1166" s="18"/>
      <c r="L1166" s="18"/>
      <c r="M1166" s="19">
        <v>43696</v>
      </c>
      <c r="N1166" s="11" t="str">
        <f t="shared" si="54"/>
        <v/>
      </c>
    </row>
    <row r="1167" spans="1:14" x14ac:dyDescent="0.35">
      <c r="A1167" s="19">
        <v>43696</v>
      </c>
      <c r="B1167" s="20">
        <v>16</v>
      </c>
      <c r="C1167" s="17">
        <v>33.375399999999999</v>
      </c>
      <c r="D1167" s="28">
        <f>VLOOKUP(A1167,'[1]Gas Price'!$B$2:$C$216,2,FALSE)</f>
        <v>3</v>
      </c>
      <c r="E1167" s="12">
        <f t="shared" si="55"/>
        <v>11.125133333333332</v>
      </c>
      <c r="G1167" s="19">
        <v>43696</v>
      </c>
      <c r="H1167" s="20">
        <v>16</v>
      </c>
      <c r="I1167" s="12">
        <f t="shared" si="56"/>
        <v>11.125133333333332</v>
      </c>
      <c r="K1167" s="18"/>
      <c r="L1167" s="18"/>
      <c r="M1167" s="19">
        <v>43696</v>
      </c>
      <c r="N1167" s="11" t="str">
        <f t="shared" si="54"/>
        <v/>
      </c>
    </row>
    <row r="1168" spans="1:14" x14ac:dyDescent="0.35">
      <c r="A1168" s="19">
        <v>43696</v>
      </c>
      <c r="B1168" s="20">
        <v>17</v>
      </c>
      <c r="C1168" s="17">
        <v>35.335700000000003</v>
      </c>
      <c r="D1168" s="28">
        <f>VLOOKUP(A1168,'[1]Gas Price'!$B$2:$C$216,2,FALSE)</f>
        <v>3</v>
      </c>
      <c r="E1168" s="12">
        <f t="shared" si="55"/>
        <v>11.778566666666668</v>
      </c>
      <c r="G1168" s="19">
        <v>43696</v>
      </c>
      <c r="H1168" s="20">
        <v>17</v>
      </c>
      <c r="I1168" s="12">
        <f t="shared" si="56"/>
        <v>11.778566666666668</v>
      </c>
      <c r="K1168" s="18"/>
      <c r="L1168" s="18"/>
      <c r="M1168" s="19">
        <v>43696</v>
      </c>
      <c r="N1168" s="11" t="str">
        <f t="shared" si="54"/>
        <v/>
      </c>
    </row>
    <row r="1169" spans="1:14" x14ac:dyDescent="0.35">
      <c r="A1169" s="19">
        <v>43696</v>
      </c>
      <c r="B1169" s="20">
        <v>18</v>
      </c>
      <c r="C1169" s="17">
        <v>39.680300000000003</v>
      </c>
      <c r="D1169" s="28">
        <f>VLOOKUP(A1169,'[1]Gas Price'!$B$2:$C$216,2,FALSE)</f>
        <v>3</v>
      </c>
      <c r="E1169" s="12">
        <f t="shared" si="55"/>
        <v>13.226766666666668</v>
      </c>
      <c r="G1169" s="19">
        <v>43696</v>
      </c>
      <c r="H1169" s="20">
        <v>18</v>
      </c>
      <c r="I1169" s="12">
        <f t="shared" si="56"/>
        <v>13.226766666666668</v>
      </c>
      <c r="K1169" s="18"/>
      <c r="L1169" s="18"/>
      <c r="M1169" s="19">
        <v>43696</v>
      </c>
      <c r="N1169" s="11" t="str">
        <f t="shared" si="54"/>
        <v/>
      </c>
    </row>
    <row r="1170" spans="1:14" x14ac:dyDescent="0.35">
      <c r="A1170" s="19">
        <v>43696</v>
      </c>
      <c r="B1170" s="20">
        <v>19</v>
      </c>
      <c r="C1170" s="17">
        <v>48.9071</v>
      </c>
      <c r="D1170" s="28">
        <f>VLOOKUP(A1170,'[1]Gas Price'!$B$2:$C$216,2,FALSE)</f>
        <v>3</v>
      </c>
      <c r="E1170" s="12">
        <f t="shared" si="55"/>
        <v>16.302366666666668</v>
      </c>
      <c r="G1170" s="19">
        <v>43696</v>
      </c>
      <c r="H1170" s="20">
        <v>19</v>
      </c>
      <c r="I1170" s="12">
        <f t="shared" si="56"/>
        <v>16.302366666666668</v>
      </c>
      <c r="K1170" s="18"/>
      <c r="L1170" s="18"/>
      <c r="M1170" s="19">
        <v>43696</v>
      </c>
      <c r="N1170" s="11" t="str">
        <f t="shared" si="54"/>
        <v/>
      </c>
    </row>
    <row r="1171" spans="1:14" x14ac:dyDescent="0.35">
      <c r="A1171" s="19">
        <v>43696</v>
      </c>
      <c r="B1171" s="20">
        <v>20</v>
      </c>
      <c r="C1171" s="17">
        <v>61.978499999999997</v>
      </c>
      <c r="D1171" s="28">
        <f>VLOOKUP(A1171,'[1]Gas Price'!$B$2:$C$216,2,FALSE)</f>
        <v>3</v>
      </c>
      <c r="E1171" s="12">
        <f t="shared" si="55"/>
        <v>20.659499999999998</v>
      </c>
      <c r="G1171" s="19">
        <v>43696</v>
      </c>
      <c r="H1171" s="20">
        <v>20</v>
      </c>
      <c r="I1171" s="12">
        <f t="shared" si="56"/>
        <v>20.659499999999998</v>
      </c>
      <c r="K1171" s="18"/>
      <c r="L1171" s="18"/>
      <c r="M1171" s="19">
        <v>43696</v>
      </c>
      <c r="N1171" s="11" t="str">
        <f t="shared" ref="N1171:N1234" si="57">IF(L1171="","",IF(OR(L1171&gt;=25,K1171&gt;=25,J1171&gt;=25),M1171,""))</f>
        <v/>
      </c>
    </row>
    <row r="1172" spans="1:14" x14ac:dyDescent="0.35">
      <c r="A1172" s="19">
        <v>43696</v>
      </c>
      <c r="B1172" s="20">
        <v>21</v>
      </c>
      <c r="C1172" s="17">
        <v>48.1997</v>
      </c>
      <c r="D1172" s="28">
        <f>VLOOKUP(A1172,'[1]Gas Price'!$B$2:$C$216,2,FALSE)</f>
        <v>3</v>
      </c>
      <c r="E1172" s="12">
        <f t="shared" si="55"/>
        <v>16.066566666666667</v>
      </c>
      <c r="G1172" s="19">
        <v>43696</v>
      </c>
      <c r="H1172" s="20">
        <v>21</v>
      </c>
      <c r="I1172" s="12">
        <f t="shared" si="56"/>
        <v>16.066566666666667</v>
      </c>
      <c r="K1172" s="18"/>
      <c r="L1172" s="18"/>
      <c r="M1172" s="19">
        <v>43696</v>
      </c>
      <c r="N1172" s="11" t="str">
        <f t="shared" si="57"/>
        <v/>
      </c>
    </row>
    <row r="1173" spans="1:14" x14ac:dyDescent="0.35">
      <c r="A1173" s="19">
        <v>43697</v>
      </c>
      <c r="B1173" s="20">
        <v>13</v>
      </c>
      <c r="C1173" s="17">
        <v>28.843599999999999</v>
      </c>
      <c r="D1173" s="28">
        <f>VLOOKUP(A1173,'[1]Gas Price'!$B$2:$C$216,2,FALSE)</f>
        <v>2.95</v>
      </c>
      <c r="E1173" s="12">
        <f t="shared" si="55"/>
        <v>9.7774915254237271</v>
      </c>
      <c r="G1173" s="19">
        <v>43697</v>
      </c>
      <c r="H1173" s="20">
        <v>13</v>
      </c>
      <c r="I1173" s="12">
        <f t="shared" si="56"/>
        <v>9.7774915254237271</v>
      </c>
      <c r="J1173" s="18">
        <f>MAX(AVERAGE(I1173:I1174),AVERAGE(I1174:I1175),AVERAGE(I1175:I1176),AVERAGE(I1176:I1177),AVERAGE(I1177:I1178),AVERAGE(I1178:I1179),AVERAGE(I1179:I1180),AVERAGE(I1180:I1181))</f>
        <v>20.496881355932203</v>
      </c>
      <c r="K1173" s="18">
        <f>MAX(AVERAGE(I1173:I1175),AVERAGE(I1174:I1176),AVERAGE(I1175:I1177),AVERAGE(I1176:I1178),AVERAGE(I1177:I1179),AVERAGE(I1178:I1180),AVERAGE(I1179:I1181))</f>
        <v>19.173367231638419</v>
      </c>
      <c r="L1173" s="18">
        <f>MAX(AVERAGE(I1173:I1176),AVERAGE(I1174:I1177),AVERAGE(I1175:I1178),AVERAGE(I1176:I1179),AVERAGE(I1177:I1180),AVERAGE(I1178:I1181))</f>
        <v>17.966305084745763</v>
      </c>
      <c r="M1173" s="19">
        <v>43697</v>
      </c>
      <c r="N1173" s="11" t="str">
        <f t="shared" si="57"/>
        <v/>
      </c>
    </row>
    <row r="1174" spans="1:14" x14ac:dyDescent="0.35">
      <c r="A1174" s="19">
        <v>43697</v>
      </c>
      <c r="B1174" s="20">
        <v>14</v>
      </c>
      <c r="C1174" s="17">
        <v>32.784399999999998</v>
      </c>
      <c r="D1174" s="28">
        <f>VLOOKUP(A1174,'[1]Gas Price'!$B$2:$C$216,2,FALSE)</f>
        <v>2.95</v>
      </c>
      <c r="E1174" s="12">
        <f t="shared" si="55"/>
        <v>11.113355932203389</v>
      </c>
      <c r="G1174" s="19">
        <v>43697</v>
      </c>
      <c r="H1174" s="20">
        <v>14</v>
      </c>
      <c r="I1174" s="12">
        <f t="shared" si="56"/>
        <v>11.113355932203389</v>
      </c>
      <c r="K1174" s="18"/>
      <c r="L1174" s="18"/>
      <c r="M1174" s="19">
        <v>43697</v>
      </c>
      <c r="N1174" s="11" t="str">
        <f t="shared" si="57"/>
        <v/>
      </c>
    </row>
    <row r="1175" spans="1:14" x14ac:dyDescent="0.35">
      <c r="A1175" s="19">
        <v>43697</v>
      </c>
      <c r="B1175" s="20">
        <v>15</v>
      </c>
      <c r="C1175" s="17">
        <v>33.0779</v>
      </c>
      <c r="D1175" s="28">
        <f>VLOOKUP(A1175,'[1]Gas Price'!$B$2:$C$216,2,FALSE)</f>
        <v>2.95</v>
      </c>
      <c r="E1175" s="12">
        <f t="shared" si="55"/>
        <v>11.212847457627118</v>
      </c>
      <c r="G1175" s="19">
        <v>43697</v>
      </c>
      <c r="H1175" s="20">
        <v>15</v>
      </c>
      <c r="I1175" s="12">
        <f t="shared" si="56"/>
        <v>11.212847457627118</v>
      </c>
      <c r="K1175" s="18"/>
      <c r="L1175" s="18"/>
      <c r="M1175" s="19">
        <v>43697</v>
      </c>
      <c r="N1175" s="11" t="str">
        <f t="shared" si="57"/>
        <v/>
      </c>
    </row>
    <row r="1176" spans="1:14" x14ac:dyDescent="0.35">
      <c r="A1176" s="19">
        <v>43697</v>
      </c>
      <c r="B1176" s="20">
        <v>16</v>
      </c>
      <c r="C1176" s="17">
        <v>34.966999999999999</v>
      </c>
      <c r="D1176" s="28">
        <f>VLOOKUP(A1176,'[1]Gas Price'!$B$2:$C$216,2,FALSE)</f>
        <v>2.95</v>
      </c>
      <c r="E1176" s="12">
        <f t="shared" si="55"/>
        <v>11.85322033898305</v>
      </c>
      <c r="G1176" s="19">
        <v>43697</v>
      </c>
      <c r="H1176" s="20">
        <v>16</v>
      </c>
      <c r="I1176" s="12">
        <f t="shared" si="56"/>
        <v>11.85322033898305</v>
      </c>
      <c r="K1176" s="18"/>
      <c r="L1176" s="18"/>
      <c r="M1176" s="19">
        <v>43697</v>
      </c>
      <c r="N1176" s="11" t="str">
        <f t="shared" si="57"/>
        <v/>
      </c>
    </row>
    <row r="1177" spans="1:14" x14ac:dyDescent="0.35">
      <c r="A1177" s="19">
        <v>43697</v>
      </c>
      <c r="B1177" s="20">
        <v>17</v>
      </c>
      <c r="C1177" s="17">
        <v>39.2776</v>
      </c>
      <c r="D1177" s="28">
        <f>VLOOKUP(A1177,'[1]Gas Price'!$B$2:$C$216,2,FALSE)</f>
        <v>2.95</v>
      </c>
      <c r="E1177" s="12">
        <f t="shared" si="55"/>
        <v>13.3144406779661</v>
      </c>
      <c r="G1177" s="19">
        <v>43697</v>
      </c>
      <c r="H1177" s="20">
        <v>17</v>
      </c>
      <c r="I1177" s="12">
        <f t="shared" si="56"/>
        <v>13.3144406779661</v>
      </c>
      <c r="K1177" s="18"/>
      <c r="L1177" s="18"/>
      <c r="M1177" s="19">
        <v>43697</v>
      </c>
      <c r="N1177" s="11" t="str">
        <f t="shared" si="57"/>
        <v/>
      </c>
    </row>
    <row r="1178" spans="1:14" x14ac:dyDescent="0.35">
      <c r="A1178" s="19">
        <v>43697</v>
      </c>
      <c r="B1178" s="20">
        <v>18</v>
      </c>
      <c r="C1178" s="17">
        <v>42.318100000000001</v>
      </c>
      <c r="D1178" s="28">
        <f>VLOOKUP(A1178,'[1]Gas Price'!$B$2:$C$216,2,FALSE)</f>
        <v>2.95</v>
      </c>
      <c r="E1178" s="12">
        <f t="shared" si="55"/>
        <v>14.345118644067796</v>
      </c>
      <c r="G1178" s="19">
        <v>43697</v>
      </c>
      <c r="H1178" s="20">
        <v>18</v>
      </c>
      <c r="I1178" s="12">
        <f t="shared" si="56"/>
        <v>14.345118644067796</v>
      </c>
      <c r="K1178" s="18"/>
      <c r="L1178" s="18"/>
      <c r="M1178" s="19">
        <v>43697</v>
      </c>
      <c r="N1178" s="11" t="str">
        <f t="shared" si="57"/>
        <v/>
      </c>
    </row>
    <row r="1179" spans="1:14" x14ac:dyDescent="0.35">
      <c r="A1179" s="19">
        <v>43697</v>
      </c>
      <c r="B1179" s="20">
        <v>19</v>
      </c>
      <c r="C1179" s="17">
        <v>55.01</v>
      </c>
      <c r="D1179" s="28">
        <f>VLOOKUP(A1179,'[1]Gas Price'!$B$2:$C$216,2,FALSE)</f>
        <v>2.95</v>
      </c>
      <c r="E1179" s="12">
        <f t="shared" si="55"/>
        <v>18.647457627118641</v>
      </c>
      <c r="G1179" s="19">
        <v>43697</v>
      </c>
      <c r="H1179" s="20">
        <v>19</v>
      </c>
      <c r="I1179" s="12">
        <f t="shared" si="56"/>
        <v>18.647457627118641</v>
      </c>
      <c r="K1179" s="18"/>
      <c r="L1179" s="18"/>
      <c r="M1179" s="19">
        <v>43697</v>
      </c>
      <c r="N1179" s="11" t="str">
        <f t="shared" si="57"/>
        <v/>
      </c>
    </row>
    <row r="1180" spans="1:14" x14ac:dyDescent="0.35">
      <c r="A1180" s="19">
        <v>43697</v>
      </c>
      <c r="B1180" s="20">
        <v>20</v>
      </c>
      <c r="C1180" s="17">
        <v>65.921599999999998</v>
      </c>
      <c r="D1180" s="28">
        <f>VLOOKUP(A1180,'[1]Gas Price'!$B$2:$C$216,2,FALSE)</f>
        <v>2.95</v>
      </c>
      <c r="E1180" s="12">
        <f t="shared" si="55"/>
        <v>22.346305084745762</v>
      </c>
      <c r="G1180" s="19">
        <v>43697</v>
      </c>
      <c r="H1180" s="20">
        <v>20</v>
      </c>
      <c r="I1180" s="12">
        <f t="shared" si="56"/>
        <v>22.346305084745762</v>
      </c>
      <c r="K1180" s="18"/>
      <c r="L1180" s="18"/>
      <c r="M1180" s="19">
        <v>43697</v>
      </c>
      <c r="N1180" s="11" t="str">
        <f t="shared" si="57"/>
        <v/>
      </c>
    </row>
    <row r="1181" spans="1:14" x14ac:dyDescent="0.35">
      <c r="A1181" s="19">
        <v>43697</v>
      </c>
      <c r="B1181" s="20">
        <v>21</v>
      </c>
      <c r="C1181" s="17">
        <v>48.752699999999997</v>
      </c>
      <c r="D1181" s="28">
        <f>VLOOKUP(A1181,'[1]Gas Price'!$B$2:$C$216,2,FALSE)</f>
        <v>2.95</v>
      </c>
      <c r="E1181" s="12">
        <f t="shared" si="55"/>
        <v>16.526338983050845</v>
      </c>
      <c r="G1181" s="19">
        <v>43697</v>
      </c>
      <c r="H1181" s="20">
        <v>21</v>
      </c>
      <c r="I1181" s="12">
        <f t="shared" si="56"/>
        <v>16.526338983050845</v>
      </c>
      <c r="K1181" s="18"/>
      <c r="L1181" s="18"/>
      <c r="M1181" s="19">
        <v>43697</v>
      </c>
      <c r="N1181" s="11" t="str">
        <f t="shared" si="57"/>
        <v/>
      </c>
    </row>
    <row r="1182" spans="1:14" x14ac:dyDescent="0.35">
      <c r="A1182" s="19">
        <v>43698</v>
      </c>
      <c r="B1182" s="20">
        <v>13</v>
      </c>
      <c r="C1182" s="17">
        <v>29.452300000000001</v>
      </c>
      <c r="D1182" s="28">
        <f>VLOOKUP(A1182,'[1]Gas Price'!$B$2:$C$216,2,FALSE)</f>
        <v>2.65</v>
      </c>
      <c r="E1182" s="12">
        <f t="shared" si="55"/>
        <v>11.114075471698113</v>
      </c>
      <c r="G1182" s="19">
        <v>43698</v>
      </c>
      <c r="H1182" s="20">
        <v>13</v>
      </c>
      <c r="I1182" s="12">
        <f t="shared" si="56"/>
        <v>11.114075471698113</v>
      </c>
      <c r="J1182" s="18">
        <f>MAX(AVERAGE(I1182:I1183),AVERAGE(I1183:I1184),AVERAGE(I1184:I1185),AVERAGE(I1185:I1186),AVERAGE(I1186:I1187),AVERAGE(I1187:I1188),AVERAGE(I1188:I1189),AVERAGE(I1189:I1190))</f>
        <v>25.869358490566039</v>
      </c>
      <c r="K1182" s="18">
        <f>MAX(AVERAGE(I1182:I1184),AVERAGE(I1183:I1185),AVERAGE(I1184:I1186),AVERAGE(I1185:I1187),AVERAGE(I1186:I1188),AVERAGE(I1187:I1189),AVERAGE(I1188:I1190))</f>
        <v>23.704767295597488</v>
      </c>
      <c r="L1182" s="18">
        <f>MAX(AVERAGE(I1182:I1185),AVERAGE(I1183:I1186),AVERAGE(I1184:I1187),AVERAGE(I1185:I1188),AVERAGE(I1186:I1189),AVERAGE(I1187:I1190))</f>
        <v>22.451094339622642</v>
      </c>
      <c r="M1182" s="19">
        <v>43698</v>
      </c>
      <c r="N1182" s="11">
        <f t="shared" si="57"/>
        <v>43698</v>
      </c>
    </row>
    <row r="1183" spans="1:14" x14ac:dyDescent="0.35">
      <c r="A1183" s="19">
        <v>43698</v>
      </c>
      <c r="B1183" s="20">
        <v>14</v>
      </c>
      <c r="C1183" s="17">
        <v>38.125399999999999</v>
      </c>
      <c r="D1183" s="28">
        <f>VLOOKUP(A1183,'[1]Gas Price'!$B$2:$C$216,2,FALSE)</f>
        <v>2.65</v>
      </c>
      <c r="E1183" s="12">
        <f t="shared" si="55"/>
        <v>14.386943396226416</v>
      </c>
      <c r="G1183" s="19">
        <v>43698</v>
      </c>
      <c r="H1183" s="20">
        <v>14</v>
      </c>
      <c r="I1183" s="12">
        <f t="shared" si="56"/>
        <v>14.386943396226416</v>
      </c>
      <c r="K1183" s="18"/>
      <c r="L1183" s="18"/>
      <c r="M1183" s="19">
        <v>43698</v>
      </c>
      <c r="N1183" s="11" t="str">
        <f t="shared" si="57"/>
        <v/>
      </c>
    </row>
    <row r="1184" spans="1:14" x14ac:dyDescent="0.35">
      <c r="A1184" s="19">
        <v>43698</v>
      </c>
      <c r="B1184" s="20">
        <v>15</v>
      </c>
      <c r="C1184" s="17">
        <v>36.276499999999999</v>
      </c>
      <c r="D1184" s="28">
        <f>VLOOKUP(A1184,'[1]Gas Price'!$B$2:$C$216,2,FALSE)</f>
        <v>2.65</v>
      </c>
      <c r="E1184" s="12">
        <f t="shared" si="55"/>
        <v>13.689245283018868</v>
      </c>
      <c r="G1184" s="19">
        <v>43698</v>
      </c>
      <c r="H1184" s="20">
        <v>15</v>
      </c>
      <c r="I1184" s="12">
        <f t="shared" si="56"/>
        <v>13.689245283018868</v>
      </c>
      <c r="K1184" s="18"/>
      <c r="L1184" s="18"/>
      <c r="M1184" s="19">
        <v>43698</v>
      </c>
      <c r="N1184" s="11" t="str">
        <f t="shared" si="57"/>
        <v/>
      </c>
    </row>
    <row r="1185" spans="1:14" x14ac:dyDescent="0.35">
      <c r="A1185" s="19">
        <v>43698</v>
      </c>
      <c r="B1185" s="20">
        <v>16</v>
      </c>
      <c r="C1185" s="17">
        <v>39.747900000000001</v>
      </c>
      <c r="D1185" s="28">
        <f>VLOOKUP(A1185,'[1]Gas Price'!$B$2:$C$216,2,FALSE)</f>
        <v>2.65</v>
      </c>
      <c r="E1185" s="12">
        <f t="shared" si="55"/>
        <v>14.999207547169812</v>
      </c>
      <c r="G1185" s="19">
        <v>43698</v>
      </c>
      <c r="H1185" s="20">
        <v>16</v>
      </c>
      <c r="I1185" s="12">
        <f t="shared" si="56"/>
        <v>14.999207547169812</v>
      </c>
      <c r="K1185" s="18"/>
      <c r="L1185" s="18"/>
      <c r="M1185" s="19">
        <v>43698</v>
      </c>
      <c r="N1185" s="11" t="str">
        <f t="shared" si="57"/>
        <v/>
      </c>
    </row>
    <row r="1186" spans="1:14" x14ac:dyDescent="0.35">
      <c r="A1186" s="19">
        <v>43698</v>
      </c>
      <c r="B1186" s="20">
        <v>17</v>
      </c>
      <c r="C1186" s="17">
        <v>48.487699999999997</v>
      </c>
      <c r="D1186" s="28">
        <f>VLOOKUP(A1186,'[1]Gas Price'!$B$2:$C$216,2,FALSE)</f>
        <v>2.65</v>
      </c>
      <c r="E1186" s="12">
        <f t="shared" si="55"/>
        <v>18.297245283018867</v>
      </c>
      <c r="G1186" s="19">
        <v>43698</v>
      </c>
      <c r="H1186" s="20">
        <v>17</v>
      </c>
      <c r="I1186" s="12">
        <f t="shared" si="56"/>
        <v>18.297245283018867</v>
      </c>
      <c r="K1186" s="18"/>
      <c r="L1186" s="18"/>
      <c r="M1186" s="19">
        <v>43698</v>
      </c>
      <c r="N1186" s="11" t="str">
        <f t="shared" si="57"/>
        <v/>
      </c>
    </row>
    <row r="1187" spans="1:14" x14ac:dyDescent="0.35">
      <c r="A1187" s="19">
        <v>43698</v>
      </c>
      <c r="B1187" s="20">
        <v>18</v>
      </c>
      <c r="C1187" s="17">
        <v>49.528700000000001</v>
      </c>
      <c r="D1187" s="28">
        <f>VLOOKUP(A1187,'[1]Gas Price'!$B$2:$C$216,2,FALSE)</f>
        <v>2.65</v>
      </c>
      <c r="E1187" s="12">
        <f t="shared" si="55"/>
        <v>18.690075471698115</v>
      </c>
      <c r="G1187" s="19">
        <v>43698</v>
      </c>
      <c r="H1187" s="20">
        <v>18</v>
      </c>
      <c r="I1187" s="12">
        <f t="shared" si="56"/>
        <v>18.690075471698115</v>
      </c>
      <c r="K1187" s="18"/>
      <c r="L1187" s="18"/>
      <c r="M1187" s="19">
        <v>43698</v>
      </c>
      <c r="N1187" s="11" t="str">
        <f t="shared" si="57"/>
        <v/>
      </c>
    </row>
    <row r="1188" spans="1:14" x14ac:dyDescent="0.35">
      <c r="A1188" s="19">
        <v>43698</v>
      </c>
      <c r="B1188" s="20">
        <v>19</v>
      </c>
      <c r="C1188" s="17">
        <v>63.905799999999999</v>
      </c>
      <c r="D1188" s="28">
        <f>VLOOKUP(A1188,'[1]Gas Price'!$B$2:$C$216,2,FALSE)</f>
        <v>2.65</v>
      </c>
      <c r="E1188" s="12">
        <f t="shared" si="55"/>
        <v>24.115396226415093</v>
      </c>
      <c r="G1188" s="19">
        <v>43698</v>
      </c>
      <c r="H1188" s="20">
        <v>19</v>
      </c>
      <c r="I1188" s="12">
        <f t="shared" si="56"/>
        <v>24.115396226415093</v>
      </c>
      <c r="K1188" s="18"/>
      <c r="L1188" s="18"/>
      <c r="M1188" s="19">
        <v>43698</v>
      </c>
      <c r="N1188" s="11" t="str">
        <f t="shared" si="57"/>
        <v/>
      </c>
    </row>
    <row r="1189" spans="1:14" x14ac:dyDescent="0.35">
      <c r="A1189" s="19">
        <v>43698</v>
      </c>
      <c r="B1189" s="20">
        <v>20</v>
      </c>
      <c r="C1189" s="17">
        <v>73.201800000000006</v>
      </c>
      <c r="D1189" s="28">
        <f>VLOOKUP(A1189,'[1]Gas Price'!$B$2:$C$216,2,FALSE)</f>
        <v>2.65</v>
      </c>
      <c r="E1189" s="12">
        <f t="shared" si="55"/>
        <v>27.623320754716985</v>
      </c>
      <c r="G1189" s="19">
        <v>43698</v>
      </c>
      <c r="H1189" s="20">
        <v>20</v>
      </c>
      <c r="I1189" s="12">
        <f t="shared" si="56"/>
        <v>27.623320754716985</v>
      </c>
      <c r="K1189" s="18"/>
      <c r="L1189" s="18"/>
      <c r="M1189" s="19">
        <v>43698</v>
      </c>
      <c r="N1189" s="11" t="str">
        <f t="shared" si="57"/>
        <v/>
      </c>
    </row>
    <row r="1190" spans="1:14" x14ac:dyDescent="0.35">
      <c r="A1190" s="19">
        <v>43698</v>
      </c>
      <c r="B1190" s="20">
        <v>21</v>
      </c>
      <c r="C1190" s="17">
        <v>51.345300000000002</v>
      </c>
      <c r="D1190" s="28">
        <f>VLOOKUP(A1190,'[1]Gas Price'!$B$2:$C$216,2,FALSE)</f>
        <v>2.65</v>
      </c>
      <c r="E1190" s="12">
        <f t="shared" si="55"/>
        <v>19.375584905660379</v>
      </c>
      <c r="G1190" s="19">
        <v>43698</v>
      </c>
      <c r="H1190" s="20">
        <v>21</v>
      </c>
      <c r="I1190" s="12">
        <f t="shared" si="56"/>
        <v>19.375584905660379</v>
      </c>
      <c r="K1190" s="18"/>
      <c r="L1190" s="18"/>
      <c r="M1190" s="19">
        <v>43698</v>
      </c>
      <c r="N1190" s="11" t="str">
        <f t="shared" si="57"/>
        <v/>
      </c>
    </row>
    <row r="1191" spans="1:14" x14ac:dyDescent="0.35">
      <c r="A1191" s="19">
        <v>43699</v>
      </c>
      <c r="B1191" s="20">
        <v>13</v>
      </c>
      <c r="C1191" s="17">
        <v>30.210100000000001</v>
      </c>
      <c r="D1191" s="28">
        <f>VLOOKUP(A1191,'[1]Gas Price'!$B$2:$C$216,2,FALSE)</f>
        <v>2.3250000000000002</v>
      </c>
      <c r="E1191" s="12">
        <f t="shared" si="55"/>
        <v>12.993591397849462</v>
      </c>
      <c r="G1191" s="19">
        <v>43699</v>
      </c>
      <c r="H1191" s="20">
        <v>13</v>
      </c>
      <c r="I1191" s="12">
        <f t="shared" si="56"/>
        <v>12.993591397849462</v>
      </c>
      <c r="J1191" s="18">
        <f>MAX(AVERAGE(I1191:I1192),AVERAGE(I1192:I1193),AVERAGE(I1193:I1194),AVERAGE(I1194:I1195),AVERAGE(I1195:I1196),AVERAGE(I1196:I1197),AVERAGE(I1197:I1198),AVERAGE(I1198:I1199))</f>
        <v>26.956602150537634</v>
      </c>
      <c r="K1191" s="18">
        <f>MAX(AVERAGE(I1191:I1193),AVERAGE(I1192:I1194),AVERAGE(I1193:I1195),AVERAGE(I1194:I1196),AVERAGE(I1195:I1197),AVERAGE(I1196:I1198),AVERAGE(I1197:I1199))</f>
        <v>24.721232974910393</v>
      </c>
      <c r="L1191" s="18">
        <f>MAX(AVERAGE(I1191:I1194),AVERAGE(I1192:I1195),AVERAGE(I1193:I1196),AVERAGE(I1194:I1197),AVERAGE(I1195:I1198),AVERAGE(I1196:I1199))</f>
        <v>23.223064516129032</v>
      </c>
      <c r="M1191" s="19">
        <v>43699</v>
      </c>
      <c r="N1191" s="11">
        <f t="shared" si="57"/>
        <v>43699</v>
      </c>
    </row>
    <row r="1192" spans="1:14" x14ac:dyDescent="0.35">
      <c r="A1192" s="19">
        <v>43699</v>
      </c>
      <c r="B1192" s="20">
        <v>14</v>
      </c>
      <c r="C1192" s="17">
        <v>36.990299999999998</v>
      </c>
      <c r="D1192" s="28">
        <f>VLOOKUP(A1192,'[1]Gas Price'!$B$2:$C$216,2,FALSE)</f>
        <v>2.3250000000000002</v>
      </c>
      <c r="E1192" s="12">
        <f t="shared" si="55"/>
        <v>15.909806451612901</v>
      </c>
      <c r="G1192" s="19">
        <v>43699</v>
      </c>
      <c r="H1192" s="20">
        <v>14</v>
      </c>
      <c r="I1192" s="12">
        <f t="shared" si="56"/>
        <v>15.909806451612901</v>
      </c>
      <c r="K1192" s="18"/>
      <c r="L1192" s="18"/>
      <c r="M1192" s="19">
        <v>43699</v>
      </c>
      <c r="N1192" s="11" t="str">
        <f t="shared" si="57"/>
        <v/>
      </c>
    </row>
    <row r="1193" spans="1:14" x14ac:dyDescent="0.35">
      <c r="A1193" s="19">
        <v>43699</v>
      </c>
      <c r="B1193" s="20">
        <v>15</v>
      </c>
      <c r="C1193" s="17">
        <v>34.6815</v>
      </c>
      <c r="D1193" s="28">
        <f>VLOOKUP(A1193,'[1]Gas Price'!$B$2:$C$216,2,FALSE)</f>
        <v>2.3250000000000002</v>
      </c>
      <c r="E1193" s="12">
        <f t="shared" si="55"/>
        <v>14.916774193548386</v>
      </c>
      <c r="G1193" s="19">
        <v>43699</v>
      </c>
      <c r="H1193" s="20">
        <v>15</v>
      </c>
      <c r="I1193" s="12">
        <f t="shared" si="56"/>
        <v>14.916774193548386</v>
      </c>
      <c r="K1193" s="18"/>
      <c r="L1193" s="18"/>
      <c r="M1193" s="19">
        <v>43699</v>
      </c>
      <c r="N1193" s="11" t="str">
        <f t="shared" si="57"/>
        <v/>
      </c>
    </row>
    <row r="1194" spans="1:14" x14ac:dyDescent="0.35">
      <c r="A1194" s="19">
        <v>43699</v>
      </c>
      <c r="B1194" s="20">
        <v>16</v>
      </c>
      <c r="C1194" s="17">
        <v>39.917400000000001</v>
      </c>
      <c r="D1194" s="28">
        <f>VLOOKUP(A1194,'[1]Gas Price'!$B$2:$C$216,2,FALSE)</f>
        <v>2.3250000000000002</v>
      </c>
      <c r="E1194" s="12">
        <f t="shared" si="55"/>
        <v>17.168774193548387</v>
      </c>
      <c r="G1194" s="19">
        <v>43699</v>
      </c>
      <c r="H1194" s="20">
        <v>16</v>
      </c>
      <c r="I1194" s="12">
        <f t="shared" si="56"/>
        <v>17.168774193548387</v>
      </c>
      <c r="K1194" s="18"/>
      <c r="L1194" s="18"/>
      <c r="M1194" s="19">
        <v>43699</v>
      </c>
      <c r="N1194" s="11" t="str">
        <f t="shared" si="57"/>
        <v/>
      </c>
    </row>
    <row r="1195" spans="1:14" x14ac:dyDescent="0.35">
      <c r="A1195" s="19">
        <v>43699</v>
      </c>
      <c r="B1195" s="20">
        <v>17</v>
      </c>
      <c r="C1195" s="17">
        <v>37.688400000000001</v>
      </c>
      <c r="D1195" s="28">
        <f>VLOOKUP(A1195,'[1]Gas Price'!$B$2:$C$216,2,FALSE)</f>
        <v>2.3250000000000002</v>
      </c>
      <c r="E1195" s="12">
        <f t="shared" si="55"/>
        <v>16.21006451612903</v>
      </c>
      <c r="G1195" s="19">
        <v>43699</v>
      </c>
      <c r="H1195" s="20">
        <v>17</v>
      </c>
      <c r="I1195" s="12">
        <f t="shared" si="56"/>
        <v>16.21006451612903</v>
      </c>
      <c r="K1195" s="18"/>
      <c r="L1195" s="18"/>
      <c r="M1195" s="19">
        <v>43699</v>
      </c>
      <c r="N1195" s="11" t="str">
        <f t="shared" si="57"/>
        <v/>
      </c>
    </row>
    <row r="1196" spans="1:14" x14ac:dyDescent="0.35">
      <c r="A1196" s="19">
        <v>43699</v>
      </c>
      <c r="B1196" s="20">
        <v>18</v>
      </c>
      <c r="C1196" s="17">
        <v>43.543900000000001</v>
      </c>
      <c r="D1196" s="28">
        <f>VLOOKUP(A1196,'[1]Gas Price'!$B$2:$C$216,2,FALSE)</f>
        <v>2.3250000000000002</v>
      </c>
      <c r="E1196" s="12">
        <f t="shared" si="55"/>
        <v>18.728559139784945</v>
      </c>
      <c r="G1196" s="19">
        <v>43699</v>
      </c>
      <c r="H1196" s="20">
        <v>18</v>
      </c>
      <c r="I1196" s="12">
        <f t="shared" si="56"/>
        <v>18.728559139784945</v>
      </c>
      <c r="K1196" s="18"/>
      <c r="L1196" s="18"/>
      <c r="M1196" s="19">
        <v>43699</v>
      </c>
      <c r="N1196" s="11" t="str">
        <f t="shared" si="57"/>
        <v/>
      </c>
    </row>
    <row r="1197" spans="1:14" x14ac:dyDescent="0.35">
      <c r="A1197" s="19">
        <v>43699</v>
      </c>
      <c r="B1197" s="20">
        <v>19</v>
      </c>
      <c r="C1197" s="17">
        <v>58.303400000000003</v>
      </c>
      <c r="D1197" s="28">
        <f>VLOOKUP(A1197,'[1]Gas Price'!$B$2:$C$216,2,FALSE)</f>
        <v>2.3250000000000002</v>
      </c>
      <c r="E1197" s="12">
        <f t="shared" si="55"/>
        <v>25.076731182795697</v>
      </c>
      <c r="G1197" s="19">
        <v>43699</v>
      </c>
      <c r="H1197" s="20">
        <v>19</v>
      </c>
      <c r="I1197" s="12">
        <f t="shared" si="56"/>
        <v>25.076731182795697</v>
      </c>
      <c r="K1197" s="18"/>
      <c r="L1197" s="18"/>
      <c r="M1197" s="19">
        <v>43699</v>
      </c>
      <c r="N1197" s="11" t="str">
        <f t="shared" si="57"/>
        <v/>
      </c>
    </row>
    <row r="1198" spans="1:14" x14ac:dyDescent="0.35">
      <c r="A1198" s="19">
        <v>43699</v>
      </c>
      <c r="B1198" s="20">
        <v>20</v>
      </c>
      <c r="C1198" s="17">
        <v>67.044799999999995</v>
      </c>
      <c r="D1198" s="28">
        <f>VLOOKUP(A1198,'[1]Gas Price'!$B$2:$C$216,2,FALSE)</f>
        <v>2.3250000000000002</v>
      </c>
      <c r="E1198" s="12">
        <f t="shared" si="55"/>
        <v>28.836473118279567</v>
      </c>
      <c r="G1198" s="19">
        <v>43699</v>
      </c>
      <c r="H1198" s="20">
        <v>20</v>
      </c>
      <c r="I1198" s="12">
        <f t="shared" si="56"/>
        <v>28.836473118279567</v>
      </c>
      <c r="K1198" s="18"/>
      <c r="L1198" s="18"/>
      <c r="M1198" s="19">
        <v>43699</v>
      </c>
      <c r="N1198" s="11" t="str">
        <f t="shared" si="57"/>
        <v/>
      </c>
    </row>
    <row r="1199" spans="1:14" x14ac:dyDescent="0.35">
      <c r="A1199" s="19">
        <v>43699</v>
      </c>
      <c r="B1199" s="20">
        <v>21</v>
      </c>
      <c r="C1199" s="17">
        <v>47.0824</v>
      </c>
      <c r="D1199" s="28">
        <f>VLOOKUP(A1199,'[1]Gas Price'!$B$2:$C$216,2,FALSE)</f>
        <v>2.3250000000000002</v>
      </c>
      <c r="E1199" s="12">
        <f t="shared" si="55"/>
        <v>20.250494623655911</v>
      </c>
      <c r="G1199" s="19">
        <v>43699</v>
      </c>
      <c r="H1199" s="20">
        <v>21</v>
      </c>
      <c r="I1199" s="12">
        <f t="shared" si="56"/>
        <v>20.250494623655911</v>
      </c>
      <c r="K1199" s="18"/>
      <c r="L1199" s="18"/>
      <c r="M1199" s="19">
        <v>43699</v>
      </c>
      <c r="N1199" s="11" t="str">
        <f t="shared" si="57"/>
        <v/>
      </c>
    </row>
    <row r="1200" spans="1:14" x14ac:dyDescent="0.35">
      <c r="A1200" s="19">
        <v>43700</v>
      </c>
      <c r="B1200" s="20">
        <v>13</v>
      </c>
      <c r="C1200" s="17">
        <v>26.1797</v>
      </c>
      <c r="D1200" s="28">
        <f>VLOOKUP(A1200,'[1]Gas Price'!$B$2:$C$216,2,FALSE)</f>
        <v>2.21</v>
      </c>
      <c r="E1200" s="12">
        <f t="shared" si="55"/>
        <v>11.846018099547512</v>
      </c>
      <c r="G1200" s="19">
        <v>43700</v>
      </c>
      <c r="H1200" s="20">
        <v>13</v>
      </c>
      <c r="I1200" s="12">
        <f t="shared" si="56"/>
        <v>11.846018099547512</v>
      </c>
      <c r="J1200" s="18">
        <f>MAX(AVERAGE(I1200:I1201),AVERAGE(I1201:I1202),AVERAGE(I1202:I1203),AVERAGE(I1203:I1204),AVERAGE(I1204:I1205),AVERAGE(I1205:I1206),AVERAGE(I1206:I1207),AVERAGE(I1207:I1208))</f>
        <v>25.66764705882353</v>
      </c>
      <c r="K1200" s="18">
        <f>MAX(AVERAGE(I1200:I1202),AVERAGE(I1201:I1203),AVERAGE(I1202:I1204),AVERAGE(I1203:I1205),AVERAGE(I1204:I1206),AVERAGE(I1205:I1207),AVERAGE(I1206:I1208))</f>
        <v>23.639155354449471</v>
      </c>
      <c r="L1200" s="18">
        <f>MAX(AVERAGE(I1200:I1203),AVERAGE(I1201:I1204),AVERAGE(I1202:I1205),AVERAGE(I1203:I1206),AVERAGE(I1204:I1207),AVERAGE(I1205:I1208))</f>
        <v>22.454785067873306</v>
      </c>
      <c r="M1200" s="19">
        <v>43700</v>
      </c>
      <c r="N1200" s="11">
        <f t="shared" si="57"/>
        <v>43700</v>
      </c>
    </row>
    <row r="1201" spans="1:14" x14ac:dyDescent="0.35">
      <c r="A1201" s="19">
        <v>43700</v>
      </c>
      <c r="B1201" s="20">
        <v>14</v>
      </c>
      <c r="C1201" s="17">
        <v>29.823699999999999</v>
      </c>
      <c r="D1201" s="28">
        <f>VLOOKUP(A1201,'[1]Gas Price'!$B$2:$C$216,2,FALSE)</f>
        <v>2.21</v>
      </c>
      <c r="E1201" s="12">
        <f t="shared" si="55"/>
        <v>13.494886877828053</v>
      </c>
      <c r="G1201" s="19">
        <v>43700</v>
      </c>
      <c r="H1201" s="20">
        <v>14</v>
      </c>
      <c r="I1201" s="12">
        <f t="shared" si="56"/>
        <v>13.494886877828053</v>
      </c>
      <c r="K1201" s="18"/>
      <c r="L1201" s="18"/>
      <c r="M1201" s="19">
        <v>43700</v>
      </c>
      <c r="N1201" s="11" t="str">
        <f t="shared" si="57"/>
        <v/>
      </c>
    </row>
    <row r="1202" spans="1:14" x14ac:dyDescent="0.35">
      <c r="A1202" s="19">
        <v>43700</v>
      </c>
      <c r="B1202" s="20">
        <v>15</v>
      </c>
      <c r="C1202" s="17">
        <v>32.8889</v>
      </c>
      <c r="D1202" s="28">
        <f>VLOOKUP(A1202,'[1]Gas Price'!$B$2:$C$216,2,FALSE)</f>
        <v>2.21</v>
      </c>
      <c r="E1202" s="12">
        <f t="shared" si="55"/>
        <v>14.88185520361991</v>
      </c>
      <c r="G1202" s="19">
        <v>43700</v>
      </c>
      <c r="H1202" s="20">
        <v>15</v>
      </c>
      <c r="I1202" s="12">
        <f t="shared" si="56"/>
        <v>14.88185520361991</v>
      </c>
      <c r="K1202" s="18"/>
      <c r="L1202" s="18"/>
      <c r="M1202" s="19">
        <v>43700</v>
      </c>
      <c r="N1202" s="11" t="str">
        <f t="shared" si="57"/>
        <v/>
      </c>
    </row>
    <row r="1203" spans="1:14" x14ac:dyDescent="0.35">
      <c r="A1203" s="19">
        <v>43700</v>
      </c>
      <c r="B1203" s="20">
        <v>16</v>
      </c>
      <c r="C1203" s="17">
        <v>35.089700000000001</v>
      </c>
      <c r="D1203" s="28">
        <f>VLOOKUP(A1203,'[1]Gas Price'!$B$2:$C$216,2,FALSE)</f>
        <v>2.21</v>
      </c>
      <c r="E1203" s="12">
        <f t="shared" si="55"/>
        <v>15.877692307692309</v>
      </c>
      <c r="G1203" s="19">
        <v>43700</v>
      </c>
      <c r="H1203" s="20">
        <v>16</v>
      </c>
      <c r="I1203" s="12">
        <f t="shared" si="56"/>
        <v>15.877692307692309</v>
      </c>
      <c r="K1203" s="18"/>
      <c r="L1203" s="18"/>
      <c r="M1203" s="19">
        <v>43700</v>
      </c>
      <c r="N1203" s="11" t="str">
        <f t="shared" si="57"/>
        <v/>
      </c>
    </row>
    <row r="1204" spans="1:14" x14ac:dyDescent="0.35">
      <c r="A1204" s="19">
        <v>43700</v>
      </c>
      <c r="B1204" s="20">
        <v>17</v>
      </c>
      <c r="C1204" s="17">
        <v>35.894300000000001</v>
      </c>
      <c r="D1204" s="28">
        <f>VLOOKUP(A1204,'[1]Gas Price'!$B$2:$C$216,2,FALSE)</f>
        <v>2.21</v>
      </c>
      <c r="E1204" s="12">
        <f t="shared" si="55"/>
        <v>16.241764705882353</v>
      </c>
      <c r="G1204" s="19">
        <v>43700</v>
      </c>
      <c r="H1204" s="20">
        <v>17</v>
      </c>
      <c r="I1204" s="12">
        <f t="shared" si="56"/>
        <v>16.241764705882353</v>
      </c>
      <c r="K1204" s="18"/>
      <c r="L1204" s="18"/>
      <c r="M1204" s="19">
        <v>43700</v>
      </c>
      <c r="N1204" s="11" t="str">
        <f t="shared" si="57"/>
        <v/>
      </c>
    </row>
    <row r="1205" spans="1:14" x14ac:dyDescent="0.35">
      <c r="A1205" s="19">
        <v>43700</v>
      </c>
      <c r="B1205" s="20">
        <v>18</v>
      </c>
      <c r="C1205" s="17">
        <v>41.7727</v>
      </c>
      <c r="D1205" s="28">
        <f>VLOOKUP(A1205,'[1]Gas Price'!$B$2:$C$216,2,FALSE)</f>
        <v>2.21</v>
      </c>
      <c r="E1205" s="12">
        <f t="shared" si="55"/>
        <v>18.901674208144797</v>
      </c>
      <c r="G1205" s="19">
        <v>43700</v>
      </c>
      <c r="H1205" s="20">
        <v>18</v>
      </c>
      <c r="I1205" s="12">
        <f t="shared" si="56"/>
        <v>18.901674208144797</v>
      </c>
      <c r="K1205" s="18"/>
      <c r="L1205" s="18"/>
      <c r="M1205" s="19">
        <v>43700</v>
      </c>
      <c r="N1205" s="11" t="str">
        <f t="shared" si="57"/>
        <v/>
      </c>
    </row>
    <row r="1206" spans="1:14" x14ac:dyDescent="0.35">
      <c r="A1206" s="19">
        <v>43700</v>
      </c>
      <c r="B1206" s="20">
        <v>19</v>
      </c>
      <c r="C1206" s="17">
        <v>54.231900000000003</v>
      </c>
      <c r="D1206" s="28">
        <f>VLOOKUP(A1206,'[1]Gas Price'!$B$2:$C$216,2,FALSE)</f>
        <v>2.21</v>
      </c>
      <c r="E1206" s="12">
        <f t="shared" si="55"/>
        <v>24.539321266968326</v>
      </c>
      <c r="G1206" s="19">
        <v>43700</v>
      </c>
      <c r="H1206" s="20">
        <v>19</v>
      </c>
      <c r="I1206" s="12">
        <f t="shared" si="56"/>
        <v>24.539321266968326</v>
      </c>
      <c r="K1206" s="18"/>
      <c r="L1206" s="18"/>
      <c r="M1206" s="19">
        <v>43700</v>
      </c>
      <c r="N1206" s="11" t="str">
        <f t="shared" si="57"/>
        <v/>
      </c>
    </row>
    <row r="1207" spans="1:14" x14ac:dyDescent="0.35">
      <c r="A1207" s="19">
        <v>43700</v>
      </c>
      <c r="B1207" s="20">
        <v>20</v>
      </c>
      <c r="C1207" s="17">
        <v>59.219099999999997</v>
      </c>
      <c r="D1207" s="28">
        <f>VLOOKUP(A1207,'[1]Gas Price'!$B$2:$C$216,2,FALSE)</f>
        <v>2.21</v>
      </c>
      <c r="E1207" s="12">
        <f t="shared" si="55"/>
        <v>26.795972850678734</v>
      </c>
      <c r="G1207" s="19">
        <v>43700</v>
      </c>
      <c r="H1207" s="20">
        <v>20</v>
      </c>
      <c r="I1207" s="12">
        <f t="shared" si="56"/>
        <v>26.795972850678734</v>
      </c>
      <c r="K1207" s="18"/>
      <c r="L1207" s="18"/>
      <c r="M1207" s="19">
        <v>43700</v>
      </c>
      <c r="N1207" s="11" t="str">
        <f t="shared" si="57"/>
        <v/>
      </c>
    </row>
    <row r="1208" spans="1:14" x14ac:dyDescent="0.35">
      <c r="A1208" s="19">
        <v>43700</v>
      </c>
      <c r="B1208" s="20">
        <v>21</v>
      </c>
      <c r="C1208" s="17">
        <v>43.276600000000002</v>
      </c>
      <c r="D1208" s="28">
        <f>VLOOKUP(A1208,'[1]Gas Price'!$B$2:$C$216,2,FALSE)</f>
        <v>2.21</v>
      </c>
      <c r="E1208" s="12">
        <f t="shared" si="55"/>
        <v>19.582171945701358</v>
      </c>
      <c r="G1208" s="19">
        <v>43700</v>
      </c>
      <c r="H1208" s="20">
        <v>21</v>
      </c>
      <c r="I1208" s="12">
        <f t="shared" si="56"/>
        <v>19.582171945701358</v>
      </c>
      <c r="K1208" s="18"/>
      <c r="L1208" s="18"/>
      <c r="M1208" s="19">
        <v>43700</v>
      </c>
      <c r="N1208" s="11" t="str">
        <f t="shared" si="57"/>
        <v/>
      </c>
    </row>
    <row r="1209" spans="1:14" x14ac:dyDescent="0.35">
      <c r="A1209" s="19">
        <v>43701</v>
      </c>
      <c r="B1209" s="20">
        <v>13</v>
      </c>
      <c r="C1209" s="17">
        <v>22.301500000000001</v>
      </c>
      <c r="D1209" s="28">
        <f>VLOOKUP(A1209,'[1]Gas Price'!$B$2:$C$216,2,FALSE)</f>
        <v>2.21</v>
      </c>
      <c r="E1209" s="12">
        <f t="shared" si="55"/>
        <v>10.091176470588236</v>
      </c>
      <c r="G1209" s="19">
        <v>43701</v>
      </c>
      <c r="H1209" s="20">
        <v>13</v>
      </c>
      <c r="I1209" s="12">
        <f t="shared" si="56"/>
        <v>10.091176470588236</v>
      </c>
      <c r="J1209" s="18">
        <f>MAX(AVERAGE(I1209:I1210),AVERAGE(I1210:I1211),AVERAGE(I1211:I1212),AVERAGE(I1212:I1213),AVERAGE(I1213:I1214),AVERAGE(I1214:I1215),AVERAGE(I1215:I1216),AVERAGE(I1216:I1217))</f>
        <v>26.096651583710408</v>
      </c>
      <c r="K1209" s="18">
        <f>MAX(AVERAGE(I1209:I1211),AVERAGE(I1210:I1212),AVERAGE(I1211:I1213),AVERAGE(I1212:I1214),AVERAGE(I1213:I1215),AVERAGE(I1214:I1216),AVERAGE(I1215:I1217))</f>
        <v>23.912322775263949</v>
      </c>
      <c r="L1209" s="18">
        <f>MAX(AVERAGE(I1209:I1212),AVERAGE(I1210:I1213),AVERAGE(I1211:I1214),AVERAGE(I1212:I1215),AVERAGE(I1213:I1216),AVERAGE(I1214:I1217))</f>
        <v>22.04460407239819</v>
      </c>
      <c r="M1209" s="19">
        <v>43701</v>
      </c>
      <c r="N1209" s="11">
        <f t="shared" si="57"/>
        <v>43701</v>
      </c>
    </row>
    <row r="1210" spans="1:14" x14ac:dyDescent="0.35">
      <c r="A1210" s="19">
        <v>43701</v>
      </c>
      <c r="B1210" s="20">
        <v>14</v>
      </c>
      <c r="C1210" s="17">
        <v>25.0593</v>
      </c>
      <c r="D1210" s="28">
        <f>VLOOKUP(A1210,'[1]Gas Price'!$B$2:$C$216,2,FALSE)</f>
        <v>2.21</v>
      </c>
      <c r="E1210" s="12">
        <f t="shared" si="55"/>
        <v>11.339049773755656</v>
      </c>
      <c r="G1210" s="19">
        <v>43701</v>
      </c>
      <c r="H1210" s="20">
        <v>14</v>
      </c>
      <c r="I1210" s="12">
        <f t="shared" si="56"/>
        <v>11.339049773755656</v>
      </c>
      <c r="K1210" s="18"/>
      <c r="L1210" s="18"/>
      <c r="M1210" s="19">
        <v>43701</v>
      </c>
      <c r="N1210" s="11" t="str">
        <f t="shared" si="57"/>
        <v/>
      </c>
    </row>
    <row r="1211" spans="1:14" x14ac:dyDescent="0.35">
      <c r="A1211" s="19">
        <v>43701</v>
      </c>
      <c r="B1211" s="20">
        <v>15</v>
      </c>
      <c r="C1211" s="17">
        <v>26.894600000000001</v>
      </c>
      <c r="D1211" s="28">
        <f>VLOOKUP(A1211,'[1]Gas Price'!$B$2:$C$216,2,FALSE)</f>
        <v>2.21</v>
      </c>
      <c r="E1211" s="12">
        <f t="shared" si="55"/>
        <v>12.169502262443439</v>
      </c>
      <c r="G1211" s="19">
        <v>43701</v>
      </c>
      <c r="H1211" s="20">
        <v>15</v>
      </c>
      <c r="I1211" s="12">
        <f t="shared" si="56"/>
        <v>12.169502262443439</v>
      </c>
      <c r="K1211" s="18"/>
      <c r="L1211" s="18"/>
      <c r="M1211" s="19">
        <v>43701</v>
      </c>
      <c r="N1211" s="11" t="str">
        <f t="shared" si="57"/>
        <v/>
      </c>
    </row>
    <row r="1212" spans="1:14" x14ac:dyDescent="0.35">
      <c r="A1212" s="19">
        <v>43701</v>
      </c>
      <c r="B1212" s="20">
        <v>16</v>
      </c>
      <c r="C1212" s="17">
        <v>30.171700000000001</v>
      </c>
      <c r="D1212" s="28">
        <f>VLOOKUP(A1212,'[1]Gas Price'!$B$2:$C$216,2,FALSE)</f>
        <v>2.21</v>
      </c>
      <c r="E1212" s="12">
        <f t="shared" si="55"/>
        <v>13.652352941176471</v>
      </c>
      <c r="G1212" s="19">
        <v>43701</v>
      </c>
      <c r="H1212" s="20">
        <v>16</v>
      </c>
      <c r="I1212" s="12">
        <f t="shared" si="56"/>
        <v>13.652352941176471</v>
      </c>
      <c r="K1212" s="18"/>
      <c r="L1212" s="18"/>
      <c r="M1212" s="19">
        <v>43701</v>
      </c>
      <c r="N1212" s="11" t="str">
        <f t="shared" si="57"/>
        <v/>
      </c>
    </row>
    <row r="1213" spans="1:14" x14ac:dyDescent="0.35">
      <c r="A1213" s="19">
        <v>43701</v>
      </c>
      <c r="B1213" s="20">
        <v>17</v>
      </c>
      <c r="C1213" s="17">
        <v>31.728899999999999</v>
      </c>
      <c r="D1213" s="28">
        <f>VLOOKUP(A1213,'[1]Gas Price'!$B$2:$C$216,2,FALSE)</f>
        <v>2.21</v>
      </c>
      <c r="E1213" s="12">
        <f t="shared" si="55"/>
        <v>14.356968325791856</v>
      </c>
      <c r="G1213" s="19">
        <v>43701</v>
      </c>
      <c r="H1213" s="20">
        <v>17</v>
      </c>
      <c r="I1213" s="12">
        <f t="shared" si="56"/>
        <v>14.356968325791856</v>
      </c>
      <c r="K1213" s="18"/>
      <c r="L1213" s="18"/>
      <c r="M1213" s="19">
        <v>43701</v>
      </c>
      <c r="N1213" s="11" t="str">
        <f t="shared" si="57"/>
        <v/>
      </c>
    </row>
    <row r="1214" spans="1:14" x14ac:dyDescent="0.35">
      <c r="A1214" s="19">
        <v>43701</v>
      </c>
      <c r="B1214" s="20">
        <v>18</v>
      </c>
      <c r="C1214" s="17">
        <v>36.335599999999999</v>
      </c>
      <c r="D1214" s="28">
        <f>VLOOKUP(A1214,'[1]Gas Price'!$B$2:$C$216,2,FALSE)</f>
        <v>2.21</v>
      </c>
      <c r="E1214" s="12">
        <f t="shared" si="55"/>
        <v>16.441447963800904</v>
      </c>
      <c r="G1214" s="19">
        <v>43701</v>
      </c>
      <c r="H1214" s="20">
        <v>18</v>
      </c>
      <c r="I1214" s="12">
        <f t="shared" si="56"/>
        <v>16.441447963800904</v>
      </c>
      <c r="K1214" s="18"/>
      <c r="L1214" s="18"/>
      <c r="M1214" s="19">
        <v>43701</v>
      </c>
      <c r="N1214" s="11" t="str">
        <f t="shared" si="57"/>
        <v/>
      </c>
    </row>
    <row r="1215" spans="1:14" x14ac:dyDescent="0.35">
      <c r="A1215" s="19">
        <v>43701</v>
      </c>
      <c r="B1215" s="20">
        <v>19</v>
      </c>
      <c r="C1215" s="17">
        <v>51.6083</v>
      </c>
      <c r="D1215" s="28">
        <f>VLOOKUP(A1215,'[1]Gas Price'!$B$2:$C$216,2,FALSE)</f>
        <v>2.21</v>
      </c>
      <c r="E1215" s="12">
        <f t="shared" si="55"/>
        <v>23.352171945701357</v>
      </c>
      <c r="G1215" s="19">
        <v>43701</v>
      </c>
      <c r="H1215" s="20">
        <v>19</v>
      </c>
      <c r="I1215" s="12">
        <f t="shared" si="56"/>
        <v>23.352171945701357</v>
      </c>
      <c r="K1215" s="18"/>
      <c r="L1215" s="18"/>
      <c r="M1215" s="19">
        <v>43701</v>
      </c>
      <c r="N1215" s="11" t="str">
        <f t="shared" si="57"/>
        <v/>
      </c>
    </row>
    <row r="1216" spans="1:14" x14ac:dyDescent="0.35">
      <c r="A1216" s="19">
        <v>43701</v>
      </c>
      <c r="B1216" s="20">
        <v>20</v>
      </c>
      <c r="C1216" s="17">
        <v>63.738900000000001</v>
      </c>
      <c r="D1216" s="28">
        <f>VLOOKUP(A1216,'[1]Gas Price'!$B$2:$C$216,2,FALSE)</f>
        <v>2.21</v>
      </c>
      <c r="E1216" s="12">
        <f t="shared" si="55"/>
        <v>28.841131221719458</v>
      </c>
      <c r="G1216" s="19">
        <v>43701</v>
      </c>
      <c r="H1216" s="20">
        <v>20</v>
      </c>
      <c r="I1216" s="12">
        <f t="shared" si="56"/>
        <v>28.841131221719458</v>
      </c>
      <c r="K1216" s="18"/>
      <c r="L1216" s="18"/>
      <c r="M1216" s="19">
        <v>43701</v>
      </c>
      <c r="N1216" s="11" t="str">
        <f t="shared" si="57"/>
        <v/>
      </c>
    </row>
    <row r="1217" spans="1:14" x14ac:dyDescent="0.35">
      <c r="A1217" s="19">
        <v>43701</v>
      </c>
      <c r="B1217" s="20">
        <v>21</v>
      </c>
      <c r="C1217" s="17">
        <v>43.191499999999998</v>
      </c>
      <c r="D1217" s="28">
        <f>VLOOKUP(A1217,'[1]Gas Price'!$B$2:$C$216,2,FALSE)</f>
        <v>2.21</v>
      </c>
      <c r="E1217" s="12">
        <f t="shared" si="55"/>
        <v>19.543665158371041</v>
      </c>
      <c r="G1217" s="19">
        <v>43701</v>
      </c>
      <c r="H1217" s="20">
        <v>21</v>
      </c>
      <c r="I1217" s="12">
        <f t="shared" si="56"/>
        <v>19.543665158371041</v>
      </c>
      <c r="K1217" s="18"/>
      <c r="L1217" s="18"/>
      <c r="M1217" s="19">
        <v>43701</v>
      </c>
      <c r="N1217" s="11" t="str">
        <f t="shared" si="57"/>
        <v/>
      </c>
    </row>
    <row r="1218" spans="1:14" x14ac:dyDescent="0.35">
      <c r="A1218" s="19">
        <v>43702</v>
      </c>
      <c r="B1218" s="20">
        <v>13</v>
      </c>
      <c r="C1218" s="17">
        <v>23.951499999999999</v>
      </c>
      <c r="D1218" s="28">
        <f>VLOOKUP(A1218,'[1]Gas Price'!$B$2:$C$216,2,FALSE)</f>
        <v>2.21</v>
      </c>
      <c r="E1218" s="12">
        <f t="shared" si="55"/>
        <v>10.837782805429864</v>
      </c>
      <c r="G1218" s="19">
        <v>43702</v>
      </c>
      <c r="H1218" s="20">
        <v>13</v>
      </c>
      <c r="I1218" s="12">
        <f t="shared" si="56"/>
        <v>10.837782805429864</v>
      </c>
      <c r="J1218" s="18">
        <f>MAX(AVERAGE(I1218:I1219),AVERAGE(I1219:I1220),AVERAGE(I1220:I1221),AVERAGE(I1221:I1222),AVERAGE(I1222:I1223),AVERAGE(I1223:I1224),AVERAGE(I1224:I1225),AVERAGE(I1225:I1226))</f>
        <v>24.455384615384617</v>
      </c>
      <c r="K1218" s="18">
        <f>MAX(AVERAGE(I1218:I1220),AVERAGE(I1219:I1221),AVERAGE(I1220:I1222),AVERAGE(I1221:I1223),AVERAGE(I1222:I1224),AVERAGE(I1223:I1225),AVERAGE(I1224:I1226))</f>
        <v>22.515987933634992</v>
      </c>
      <c r="L1218" s="18">
        <f>MAX(AVERAGE(I1218:I1221),AVERAGE(I1219:I1222),AVERAGE(I1220:I1223),AVERAGE(I1221:I1224),AVERAGE(I1222:I1225),AVERAGE(I1223:I1226))</f>
        <v>21.10639140271493</v>
      </c>
      <c r="M1218" s="19">
        <v>43702</v>
      </c>
      <c r="N1218" s="11" t="str">
        <f t="shared" si="57"/>
        <v/>
      </c>
    </row>
    <row r="1219" spans="1:14" x14ac:dyDescent="0.35">
      <c r="A1219" s="19">
        <v>43702</v>
      </c>
      <c r="B1219" s="20">
        <v>14</v>
      </c>
      <c r="C1219" s="17">
        <v>25.0244</v>
      </c>
      <c r="D1219" s="28">
        <f>VLOOKUP(A1219,'[1]Gas Price'!$B$2:$C$216,2,FALSE)</f>
        <v>2.21</v>
      </c>
      <c r="E1219" s="12">
        <f t="shared" ref="E1219:E1282" si="58">C1219/D1219</f>
        <v>11.323257918552036</v>
      </c>
      <c r="G1219" s="19">
        <v>43702</v>
      </c>
      <c r="H1219" s="20">
        <v>14</v>
      </c>
      <c r="I1219" s="12">
        <f t="shared" ref="I1219:I1282" si="59">E1219</f>
        <v>11.323257918552036</v>
      </c>
      <c r="K1219" s="18"/>
      <c r="L1219" s="18"/>
      <c r="M1219" s="19">
        <v>43702</v>
      </c>
      <c r="N1219" s="11" t="str">
        <f t="shared" si="57"/>
        <v/>
      </c>
    </row>
    <row r="1220" spans="1:14" x14ac:dyDescent="0.35">
      <c r="A1220" s="19">
        <v>43702</v>
      </c>
      <c r="B1220" s="20">
        <v>15</v>
      </c>
      <c r="C1220" s="17">
        <v>27.463000000000001</v>
      </c>
      <c r="D1220" s="28">
        <f>VLOOKUP(A1220,'[1]Gas Price'!$B$2:$C$216,2,FALSE)</f>
        <v>2.21</v>
      </c>
      <c r="E1220" s="12">
        <f t="shared" si="58"/>
        <v>12.426696832579186</v>
      </c>
      <c r="G1220" s="19">
        <v>43702</v>
      </c>
      <c r="H1220" s="20">
        <v>15</v>
      </c>
      <c r="I1220" s="12">
        <f t="shared" si="59"/>
        <v>12.426696832579186</v>
      </c>
      <c r="K1220" s="18"/>
      <c r="L1220" s="18"/>
      <c r="M1220" s="19">
        <v>43702</v>
      </c>
      <c r="N1220" s="11" t="str">
        <f t="shared" si="57"/>
        <v/>
      </c>
    </row>
    <row r="1221" spans="1:14" x14ac:dyDescent="0.35">
      <c r="A1221" s="19">
        <v>43702</v>
      </c>
      <c r="B1221" s="20">
        <v>16</v>
      </c>
      <c r="C1221" s="17">
        <v>29.591999999999999</v>
      </c>
      <c r="D1221" s="28">
        <f>VLOOKUP(A1221,'[1]Gas Price'!$B$2:$C$216,2,FALSE)</f>
        <v>2.21</v>
      </c>
      <c r="E1221" s="12">
        <f t="shared" si="58"/>
        <v>13.390045248868779</v>
      </c>
      <c r="G1221" s="19">
        <v>43702</v>
      </c>
      <c r="H1221" s="20">
        <v>16</v>
      </c>
      <c r="I1221" s="12">
        <f t="shared" si="59"/>
        <v>13.390045248868779</v>
      </c>
      <c r="K1221" s="18"/>
      <c r="L1221" s="18"/>
      <c r="M1221" s="19">
        <v>43702</v>
      </c>
      <c r="N1221" s="11" t="str">
        <f t="shared" si="57"/>
        <v/>
      </c>
    </row>
    <row r="1222" spans="1:14" x14ac:dyDescent="0.35">
      <c r="A1222" s="19">
        <v>43702</v>
      </c>
      <c r="B1222" s="20">
        <v>17</v>
      </c>
      <c r="C1222" s="17">
        <v>32.069800000000001</v>
      </c>
      <c r="D1222" s="28">
        <f>VLOOKUP(A1222,'[1]Gas Price'!$B$2:$C$216,2,FALSE)</f>
        <v>2.21</v>
      </c>
      <c r="E1222" s="12">
        <f t="shared" si="58"/>
        <v>14.511221719457014</v>
      </c>
      <c r="G1222" s="19">
        <v>43702</v>
      </c>
      <c r="H1222" s="20">
        <v>17</v>
      </c>
      <c r="I1222" s="12">
        <f t="shared" si="59"/>
        <v>14.511221719457014</v>
      </c>
      <c r="K1222" s="18"/>
      <c r="L1222" s="18"/>
      <c r="M1222" s="19">
        <v>43702</v>
      </c>
      <c r="N1222" s="11" t="str">
        <f t="shared" si="57"/>
        <v/>
      </c>
    </row>
    <row r="1223" spans="1:14" x14ac:dyDescent="0.35">
      <c r="A1223" s="19">
        <v>43702</v>
      </c>
      <c r="B1223" s="20">
        <v>18</v>
      </c>
      <c r="C1223" s="17">
        <v>37.299500000000002</v>
      </c>
      <c r="D1223" s="28">
        <f>VLOOKUP(A1223,'[1]Gas Price'!$B$2:$C$216,2,FALSE)</f>
        <v>2.21</v>
      </c>
      <c r="E1223" s="12">
        <f t="shared" si="58"/>
        <v>16.877601809954751</v>
      </c>
      <c r="G1223" s="19">
        <v>43702</v>
      </c>
      <c r="H1223" s="20">
        <v>18</v>
      </c>
      <c r="I1223" s="12">
        <f t="shared" si="59"/>
        <v>16.877601809954751</v>
      </c>
      <c r="K1223" s="18"/>
      <c r="L1223" s="18"/>
      <c r="M1223" s="19">
        <v>43702</v>
      </c>
      <c r="N1223" s="11" t="str">
        <f t="shared" si="57"/>
        <v/>
      </c>
    </row>
    <row r="1224" spans="1:14" x14ac:dyDescent="0.35">
      <c r="A1224" s="19">
        <v>43702</v>
      </c>
      <c r="B1224" s="20">
        <v>19</v>
      </c>
      <c r="C1224" s="17">
        <v>52.334299999999999</v>
      </c>
      <c r="D1224" s="28">
        <f>VLOOKUP(A1224,'[1]Gas Price'!$B$2:$C$216,2,FALSE)</f>
        <v>2.21</v>
      </c>
      <c r="E1224" s="12">
        <f t="shared" si="58"/>
        <v>23.680678733031673</v>
      </c>
      <c r="G1224" s="19">
        <v>43702</v>
      </c>
      <c r="H1224" s="20">
        <v>19</v>
      </c>
      <c r="I1224" s="12">
        <f t="shared" si="59"/>
        <v>23.680678733031673</v>
      </c>
      <c r="K1224" s="18"/>
      <c r="L1224" s="18"/>
      <c r="M1224" s="19">
        <v>43702</v>
      </c>
      <c r="N1224" s="11" t="str">
        <f t="shared" si="57"/>
        <v/>
      </c>
    </row>
    <row r="1225" spans="1:14" x14ac:dyDescent="0.35">
      <c r="A1225" s="19">
        <v>43702</v>
      </c>
      <c r="B1225" s="20">
        <v>20</v>
      </c>
      <c r="C1225" s="17">
        <v>55.758499999999998</v>
      </c>
      <c r="D1225" s="28">
        <f>VLOOKUP(A1225,'[1]Gas Price'!$B$2:$C$216,2,FALSE)</f>
        <v>2.21</v>
      </c>
      <c r="E1225" s="12">
        <f t="shared" si="58"/>
        <v>25.230090497737557</v>
      </c>
      <c r="G1225" s="19">
        <v>43702</v>
      </c>
      <c r="H1225" s="20">
        <v>20</v>
      </c>
      <c r="I1225" s="12">
        <f t="shared" si="59"/>
        <v>25.230090497737557</v>
      </c>
      <c r="K1225" s="18"/>
      <c r="L1225" s="18"/>
      <c r="M1225" s="19">
        <v>43702</v>
      </c>
      <c r="N1225" s="11" t="str">
        <f t="shared" si="57"/>
        <v/>
      </c>
    </row>
    <row r="1226" spans="1:14" x14ac:dyDescent="0.35">
      <c r="A1226" s="19">
        <v>43702</v>
      </c>
      <c r="B1226" s="20">
        <v>21</v>
      </c>
      <c r="C1226" s="17">
        <v>41.188200000000002</v>
      </c>
      <c r="D1226" s="28">
        <f>VLOOKUP(A1226,'[1]Gas Price'!$B$2:$C$216,2,FALSE)</f>
        <v>2.21</v>
      </c>
      <c r="E1226" s="12">
        <f t="shared" si="58"/>
        <v>18.637194570135748</v>
      </c>
      <c r="G1226" s="19">
        <v>43702</v>
      </c>
      <c r="H1226" s="20">
        <v>21</v>
      </c>
      <c r="I1226" s="12">
        <f t="shared" si="59"/>
        <v>18.637194570135748</v>
      </c>
      <c r="K1226" s="18"/>
      <c r="L1226" s="18"/>
      <c r="M1226" s="19">
        <v>43702</v>
      </c>
      <c r="N1226" s="11" t="str">
        <f t="shared" si="57"/>
        <v/>
      </c>
    </row>
    <row r="1227" spans="1:14" x14ac:dyDescent="0.35">
      <c r="A1227" s="19">
        <v>43703</v>
      </c>
      <c r="B1227" s="20">
        <v>13</v>
      </c>
      <c r="C1227" s="17">
        <v>41.583399999999997</v>
      </c>
      <c r="D1227" s="28">
        <f>VLOOKUP(A1227,'[1]Gas Price'!$B$2:$C$216,2,FALSE)</f>
        <v>3.47</v>
      </c>
      <c r="E1227" s="12">
        <f t="shared" si="58"/>
        <v>11.983688760806915</v>
      </c>
      <c r="G1227" s="19">
        <v>43703</v>
      </c>
      <c r="H1227" s="20">
        <v>13</v>
      </c>
      <c r="I1227" s="12">
        <f t="shared" si="59"/>
        <v>11.983688760806915</v>
      </c>
      <c r="J1227" s="18">
        <f>MAX(AVERAGE(I1227:I1228),AVERAGE(I1228:I1229),AVERAGE(I1229:I1230),AVERAGE(I1230:I1231),AVERAGE(I1231:I1232),AVERAGE(I1232:I1233),AVERAGE(I1233:I1234),AVERAGE(I1234:I1235))</f>
        <v>23.112723342939478</v>
      </c>
      <c r="K1227" s="18">
        <f>MAX(AVERAGE(I1227:I1229),AVERAGE(I1228:I1230),AVERAGE(I1229:I1231),AVERAGE(I1230:I1232),AVERAGE(I1231:I1233),AVERAGE(I1232:I1234),AVERAGE(I1233:I1235))</f>
        <v>20.624303554274732</v>
      </c>
      <c r="L1227" s="18">
        <f>MAX(AVERAGE(I1227:I1230),AVERAGE(I1228:I1231),AVERAGE(I1229:I1232),AVERAGE(I1230:I1233),AVERAGE(I1231:I1234),AVERAGE(I1232:I1235))</f>
        <v>19.172687319884723</v>
      </c>
      <c r="M1227" s="19">
        <v>43703</v>
      </c>
      <c r="N1227" s="11" t="str">
        <f t="shared" si="57"/>
        <v/>
      </c>
    </row>
    <row r="1228" spans="1:14" x14ac:dyDescent="0.35">
      <c r="A1228" s="19">
        <v>43703</v>
      </c>
      <c r="B1228" s="20">
        <v>14</v>
      </c>
      <c r="C1228" s="17">
        <v>38.707000000000001</v>
      </c>
      <c r="D1228" s="28">
        <f>VLOOKUP(A1228,'[1]Gas Price'!$B$2:$C$216,2,FALSE)</f>
        <v>3.47</v>
      </c>
      <c r="E1228" s="12">
        <f t="shared" si="58"/>
        <v>11.154755043227665</v>
      </c>
      <c r="G1228" s="19">
        <v>43703</v>
      </c>
      <c r="H1228" s="20">
        <v>14</v>
      </c>
      <c r="I1228" s="12">
        <f t="shared" si="59"/>
        <v>11.154755043227665</v>
      </c>
      <c r="K1228" s="18"/>
      <c r="L1228" s="18"/>
      <c r="M1228" s="19">
        <v>43703</v>
      </c>
      <c r="N1228" s="11" t="str">
        <f t="shared" si="57"/>
        <v/>
      </c>
    </row>
    <row r="1229" spans="1:14" x14ac:dyDescent="0.35">
      <c r="A1229" s="19">
        <v>43703</v>
      </c>
      <c r="B1229" s="20">
        <v>15</v>
      </c>
      <c r="C1229" s="17">
        <v>43.084800000000001</v>
      </c>
      <c r="D1229" s="28">
        <f>VLOOKUP(A1229,'[1]Gas Price'!$B$2:$C$216,2,FALSE)</f>
        <v>3.47</v>
      </c>
      <c r="E1229" s="12">
        <f t="shared" si="58"/>
        <v>12.416368876080691</v>
      </c>
      <c r="G1229" s="19">
        <v>43703</v>
      </c>
      <c r="H1229" s="20">
        <v>15</v>
      </c>
      <c r="I1229" s="12">
        <f t="shared" si="59"/>
        <v>12.416368876080691</v>
      </c>
      <c r="K1229" s="18"/>
      <c r="L1229" s="18"/>
      <c r="M1229" s="19">
        <v>43703</v>
      </c>
      <c r="N1229" s="11" t="str">
        <f t="shared" si="57"/>
        <v/>
      </c>
    </row>
    <row r="1230" spans="1:14" x14ac:dyDescent="0.35">
      <c r="A1230" s="19">
        <v>43703</v>
      </c>
      <c r="B1230" s="20">
        <v>16</v>
      </c>
      <c r="C1230" s="17">
        <v>46.420999999999999</v>
      </c>
      <c r="D1230" s="28">
        <f>VLOOKUP(A1230,'[1]Gas Price'!$B$2:$C$216,2,FALSE)</f>
        <v>3.47</v>
      </c>
      <c r="E1230" s="12">
        <f t="shared" si="58"/>
        <v>13.377809798270892</v>
      </c>
      <c r="G1230" s="19">
        <v>43703</v>
      </c>
      <c r="H1230" s="20">
        <v>16</v>
      </c>
      <c r="I1230" s="12">
        <f t="shared" si="59"/>
        <v>13.377809798270892</v>
      </c>
      <c r="K1230" s="18"/>
      <c r="L1230" s="18"/>
      <c r="M1230" s="19">
        <v>43703</v>
      </c>
      <c r="N1230" s="11" t="str">
        <f t="shared" si="57"/>
        <v/>
      </c>
    </row>
    <row r="1231" spans="1:14" x14ac:dyDescent="0.35">
      <c r="A1231" s="19">
        <v>43703</v>
      </c>
      <c r="B1231" s="20">
        <v>17</v>
      </c>
      <c r="C1231" s="17">
        <v>48.076799999999999</v>
      </c>
      <c r="D1231" s="28">
        <f>VLOOKUP(A1231,'[1]Gas Price'!$B$2:$C$216,2,FALSE)</f>
        <v>3.47</v>
      </c>
      <c r="E1231" s="12">
        <f t="shared" si="58"/>
        <v>13.854985590778098</v>
      </c>
      <c r="G1231" s="19">
        <v>43703</v>
      </c>
      <c r="H1231" s="20">
        <v>17</v>
      </c>
      <c r="I1231" s="12">
        <f t="shared" si="59"/>
        <v>13.854985590778098</v>
      </c>
      <c r="K1231" s="18"/>
      <c r="L1231" s="18"/>
      <c r="M1231" s="19">
        <v>43703</v>
      </c>
      <c r="N1231" s="11" t="str">
        <f t="shared" si="57"/>
        <v/>
      </c>
    </row>
    <row r="1232" spans="1:14" x14ac:dyDescent="0.35">
      <c r="A1232" s="19">
        <v>43703</v>
      </c>
      <c r="B1232" s="20">
        <v>18</v>
      </c>
      <c r="C1232" s="17">
        <v>54.296700000000001</v>
      </c>
      <c r="D1232" s="28">
        <f>VLOOKUP(A1232,'[1]Gas Price'!$B$2:$C$216,2,FALSE)</f>
        <v>3.47</v>
      </c>
      <c r="E1232" s="12">
        <f t="shared" si="58"/>
        <v>15.647463976945245</v>
      </c>
      <c r="G1232" s="19">
        <v>43703</v>
      </c>
      <c r="H1232" s="20">
        <v>18</v>
      </c>
      <c r="I1232" s="12">
        <f t="shared" si="59"/>
        <v>15.647463976945245</v>
      </c>
      <c r="K1232" s="18"/>
      <c r="L1232" s="18"/>
      <c r="M1232" s="19">
        <v>43703</v>
      </c>
      <c r="N1232" s="11" t="str">
        <f t="shared" si="57"/>
        <v/>
      </c>
    </row>
    <row r="1233" spans="1:14" x14ac:dyDescent="0.35">
      <c r="A1233" s="19">
        <v>43703</v>
      </c>
      <c r="B1233" s="20">
        <v>19</v>
      </c>
      <c r="C1233" s="17">
        <v>78.110299999999995</v>
      </c>
      <c r="D1233" s="28">
        <f>VLOOKUP(A1233,'[1]Gas Price'!$B$2:$C$216,2,FALSE)</f>
        <v>3.47</v>
      </c>
      <c r="E1233" s="12">
        <f t="shared" si="58"/>
        <v>22.510172910662821</v>
      </c>
      <c r="G1233" s="19">
        <v>43703</v>
      </c>
      <c r="H1233" s="20">
        <v>19</v>
      </c>
      <c r="I1233" s="12">
        <f t="shared" si="59"/>
        <v>22.510172910662821</v>
      </c>
      <c r="K1233" s="18"/>
      <c r="L1233" s="18"/>
      <c r="M1233" s="19">
        <v>43703</v>
      </c>
      <c r="N1233" s="11" t="str">
        <f t="shared" si="57"/>
        <v/>
      </c>
    </row>
    <row r="1234" spans="1:14" x14ac:dyDescent="0.35">
      <c r="A1234" s="19">
        <v>43703</v>
      </c>
      <c r="B1234" s="20">
        <v>20</v>
      </c>
      <c r="C1234" s="17">
        <v>82.292000000000002</v>
      </c>
      <c r="D1234" s="28">
        <f>VLOOKUP(A1234,'[1]Gas Price'!$B$2:$C$216,2,FALSE)</f>
        <v>3.47</v>
      </c>
      <c r="E1234" s="12">
        <f t="shared" si="58"/>
        <v>23.715273775216136</v>
      </c>
      <c r="G1234" s="19">
        <v>43703</v>
      </c>
      <c r="H1234" s="20">
        <v>20</v>
      </c>
      <c r="I1234" s="12">
        <f t="shared" si="59"/>
        <v>23.715273775216136</v>
      </c>
      <c r="K1234" s="18"/>
      <c r="L1234" s="18"/>
      <c r="M1234" s="19">
        <v>43703</v>
      </c>
      <c r="N1234" s="11" t="str">
        <f t="shared" si="57"/>
        <v/>
      </c>
    </row>
    <row r="1235" spans="1:14" x14ac:dyDescent="0.35">
      <c r="A1235" s="19">
        <v>43703</v>
      </c>
      <c r="B1235" s="20">
        <v>21</v>
      </c>
      <c r="C1235" s="17">
        <v>51.417900000000003</v>
      </c>
      <c r="D1235" s="28">
        <f>VLOOKUP(A1235,'[1]Gas Price'!$B$2:$C$216,2,FALSE)</f>
        <v>3.47</v>
      </c>
      <c r="E1235" s="12">
        <f t="shared" si="58"/>
        <v>14.817838616714697</v>
      </c>
      <c r="G1235" s="19">
        <v>43703</v>
      </c>
      <c r="H1235" s="20">
        <v>21</v>
      </c>
      <c r="I1235" s="12">
        <f t="shared" si="59"/>
        <v>14.817838616714697</v>
      </c>
      <c r="K1235" s="18"/>
      <c r="L1235" s="18"/>
      <c r="M1235" s="19">
        <v>43703</v>
      </c>
      <c r="N1235" s="11" t="str">
        <f t="shared" ref="N1235:N1298" si="60">IF(L1235="","",IF(OR(L1235&gt;=25,K1235&gt;=25,J1235&gt;=25),M1235,""))</f>
        <v/>
      </c>
    </row>
    <row r="1236" spans="1:14" x14ac:dyDescent="0.35">
      <c r="A1236" s="19">
        <v>43704</v>
      </c>
      <c r="B1236" s="20">
        <v>13</v>
      </c>
      <c r="C1236" s="17">
        <v>38.145299999999999</v>
      </c>
      <c r="D1236" s="28">
        <f>VLOOKUP(A1236,'[1]Gas Price'!$B$2:$C$216,2,FALSE)</f>
        <v>3.56</v>
      </c>
      <c r="E1236" s="12">
        <f t="shared" si="58"/>
        <v>10.714971910112359</v>
      </c>
      <c r="G1236" s="19">
        <v>43704</v>
      </c>
      <c r="H1236" s="20">
        <v>13</v>
      </c>
      <c r="I1236" s="12">
        <f t="shared" si="59"/>
        <v>10.714971910112359</v>
      </c>
      <c r="J1236" s="18">
        <f>MAX(AVERAGE(I1236:I1237),AVERAGE(I1237:I1238),AVERAGE(I1238:I1239),AVERAGE(I1239:I1240),AVERAGE(I1240:I1241),AVERAGE(I1241:I1242),AVERAGE(I1242:I1243),AVERAGE(I1243:I1244))</f>
        <v>27.328216292134833</v>
      </c>
      <c r="K1236" s="18">
        <f>MAX(AVERAGE(I1236:I1238),AVERAGE(I1237:I1239),AVERAGE(I1238:I1240),AVERAGE(I1239:I1241),AVERAGE(I1240:I1242),AVERAGE(I1241:I1243),AVERAGE(I1242:I1244))</f>
        <v>24.328230337078651</v>
      </c>
      <c r="L1236" s="18">
        <f>MAX(AVERAGE(I1236:I1239),AVERAGE(I1237:I1240),AVERAGE(I1238:I1241),AVERAGE(I1239:I1242),AVERAGE(I1240:I1243),AVERAGE(I1241:I1244))</f>
        <v>22.827331460674156</v>
      </c>
      <c r="M1236" s="19">
        <v>43704</v>
      </c>
      <c r="N1236" s="11">
        <f t="shared" si="60"/>
        <v>43704</v>
      </c>
    </row>
    <row r="1237" spans="1:14" x14ac:dyDescent="0.35">
      <c r="A1237" s="19">
        <v>43704</v>
      </c>
      <c r="B1237" s="20">
        <v>14</v>
      </c>
      <c r="C1237" s="17">
        <v>46.148200000000003</v>
      </c>
      <c r="D1237" s="28">
        <f>VLOOKUP(A1237,'[1]Gas Price'!$B$2:$C$216,2,FALSE)</f>
        <v>3.56</v>
      </c>
      <c r="E1237" s="12">
        <f t="shared" si="58"/>
        <v>12.962977528089889</v>
      </c>
      <c r="G1237" s="19">
        <v>43704</v>
      </c>
      <c r="H1237" s="20">
        <v>14</v>
      </c>
      <c r="I1237" s="12">
        <f t="shared" si="59"/>
        <v>12.962977528089889</v>
      </c>
      <c r="K1237" s="18"/>
      <c r="L1237" s="18"/>
      <c r="M1237" s="19">
        <v>43704</v>
      </c>
      <c r="N1237" s="11" t="str">
        <f t="shared" si="60"/>
        <v/>
      </c>
    </row>
    <row r="1238" spans="1:14" x14ac:dyDescent="0.35">
      <c r="A1238" s="19">
        <v>43704</v>
      </c>
      <c r="B1238" s="20">
        <v>15</v>
      </c>
      <c r="C1238" s="17">
        <v>45.693300000000001</v>
      </c>
      <c r="D1238" s="28">
        <f>VLOOKUP(A1238,'[1]Gas Price'!$B$2:$C$216,2,FALSE)</f>
        <v>3.56</v>
      </c>
      <c r="E1238" s="12">
        <f t="shared" si="58"/>
        <v>12.835196629213483</v>
      </c>
      <c r="G1238" s="19">
        <v>43704</v>
      </c>
      <c r="H1238" s="20">
        <v>15</v>
      </c>
      <c r="I1238" s="12">
        <f t="shared" si="59"/>
        <v>12.835196629213483</v>
      </c>
      <c r="K1238" s="18"/>
      <c r="L1238" s="18"/>
      <c r="M1238" s="19">
        <v>43704</v>
      </c>
      <c r="N1238" s="11" t="str">
        <f t="shared" si="60"/>
        <v/>
      </c>
    </row>
    <row r="1239" spans="1:14" x14ac:dyDescent="0.35">
      <c r="A1239" s="19">
        <v>43704</v>
      </c>
      <c r="B1239" s="20">
        <v>16</v>
      </c>
      <c r="C1239" s="17">
        <v>48.748800000000003</v>
      </c>
      <c r="D1239" s="28">
        <f>VLOOKUP(A1239,'[1]Gas Price'!$B$2:$C$216,2,FALSE)</f>
        <v>3.56</v>
      </c>
      <c r="E1239" s="12">
        <f t="shared" si="58"/>
        <v>13.693483146067416</v>
      </c>
      <c r="G1239" s="19">
        <v>43704</v>
      </c>
      <c r="H1239" s="20">
        <v>16</v>
      </c>
      <c r="I1239" s="12">
        <f t="shared" si="59"/>
        <v>13.693483146067416</v>
      </c>
      <c r="K1239" s="18"/>
      <c r="L1239" s="18"/>
      <c r="M1239" s="19">
        <v>43704</v>
      </c>
      <c r="N1239" s="11" t="str">
        <f t="shared" si="60"/>
        <v/>
      </c>
    </row>
    <row r="1240" spans="1:14" x14ac:dyDescent="0.35">
      <c r="A1240" s="19">
        <v>43704</v>
      </c>
      <c r="B1240" s="20">
        <v>17</v>
      </c>
      <c r="C1240" s="17">
        <v>55.064500000000002</v>
      </c>
      <c r="D1240" s="28">
        <f>VLOOKUP(A1240,'[1]Gas Price'!$B$2:$C$216,2,FALSE)</f>
        <v>3.56</v>
      </c>
      <c r="E1240" s="12">
        <f t="shared" si="58"/>
        <v>15.467556179775281</v>
      </c>
      <c r="G1240" s="19">
        <v>43704</v>
      </c>
      <c r="H1240" s="20">
        <v>17</v>
      </c>
      <c r="I1240" s="12">
        <f t="shared" si="59"/>
        <v>15.467556179775281</v>
      </c>
      <c r="K1240" s="18"/>
      <c r="L1240" s="18"/>
      <c r="M1240" s="19">
        <v>43704</v>
      </c>
      <c r="N1240" s="11" t="str">
        <f t="shared" si="60"/>
        <v/>
      </c>
    </row>
    <row r="1241" spans="1:14" x14ac:dyDescent="0.35">
      <c r="A1241" s="19">
        <v>43704</v>
      </c>
      <c r="B1241" s="20">
        <v>18</v>
      </c>
      <c r="C1241" s="17">
        <v>65.248599999999996</v>
      </c>
      <c r="D1241" s="28">
        <f>VLOOKUP(A1241,'[1]Gas Price'!$B$2:$C$216,2,FALSE)</f>
        <v>3.56</v>
      </c>
      <c r="E1241" s="12">
        <f t="shared" si="58"/>
        <v>18.32825842696629</v>
      </c>
      <c r="G1241" s="19">
        <v>43704</v>
      </c>
      <c r="H1241" s="20">
        <v>18</v>
      </c>
      <c r="I1241" s="12">
        <f t="shared" si="59"/>
        <v>18.32825842696629</v>
      </c>
      <c r="K1241" s="18"/>
      <c r="L1241" s="18"/>
      <c r="M1241" s="19">
        <v>43704</v>
      </c>
      <c r="N1241" s="11" t="str">
        <f t="shared" si="60"/>
        <v/>
      </c>
    </row>
    <row r="1242" spans="1:14" x14ac:dyDescent="0.35">
      <c r="A1242" s="19">
        <v>43704</v>
      </c>
      <c r="B1242" s="20">
        <v>19</v>
      </c>
      <c r="C1242" s="17">
        <v>97.445999999999998</v>
      </c>
      <c r="D1242" s="28">
        <f>VLOOKUP(A1242,'[1]Gas Price'!$B$2:$C$216,2,FALSE)</f>
        <v>3.56</v>
      </c>
      <c r="E1242" s="12">
        <f t="shared" si="58"/>
        <v>27.37247191011236</v>
      </c>
      <c r="G1242" s="19">
        <v>43704</v>
      </c>
      <c r="H1242" s="20">
        <v>19</v>
      </c>
      <c r="I1242" s="12">
        <f t="shared" si="59"/>
        <v>27.37247191011236</v>
      </c>
      <c r="K1242" s="18"/>
      <c r="L1242" s="18"/>
      <c r="M1242" s="19">
        <v>43704</v>
      </c>
      <c r="N1242" s="11" t="str">
        <f t="shared" si="60"/>
        <v/>
      </c>
    </row>
    <row r="1243" spans="1:14" x14ac:dyDescent="0.35">
      <c r="A1243" s="19">
        <v>43704</v>
      </c>
      <c r="B1243" s="20">
        <v>20</v>
      </c>
      <c r="C1243" s="17">
        <v>97.130899999999997</v>
      </c>
      <c r="D1243" s="28">
        <f>VLOOKUP(A1243,'[1]Gas Price'!$B$2:$C$216,2,FALSE)</f>
        <v>3.56</v>
      </c>
      <c r="E1243" s="12">
        <f t="shared" si="58"/>
        <v>27.283960674157303</v>
      </c>
      <c r="G1243" s="19">
        <v>43704</v>
      </c>
      <c r="H1243" s="20">
        <v>20</v>
      </c>
      <c r="I1243" s="12">
        <f t="shared" si="59"/>
        <v>27.283960674157303</v>
      </c>
      <c r="K1243" s="18"/>
      <c r="L1243" s="18"/>
      <c r="M1243" s="19">
        <v>43704</v>
      </c>
      <c r="N1243" s="11" t="str">
        <f t="shared" si="60"/>
        <v/>
      </c>
    </row>
    <row r="1244" spans="1:14" x14ac:dyDescent="0.35">
      <c r="A1244" s="19">
        <v>43704</v>
      </c>
      <c r="B1244" s="20">
        <v>21</v>
      </c>
      <c r="C1244" s="17">
        <v>65.235699999999994</v>
      </c>
      <c r="D1244" s="28">
        <f>VLOOKUP(A1244,'[1]Gas Price'!$B$2:$C$216,2,FALSE)</f>
        <v>3.56</v>
      </c>
      <c r="E1244" s="12">
        <f t="shared" si="58"/>
        <v>18.324634831460671</v>
      </c>
      <c r="G1244" s="19">
        <v>43704</v>
      </c>
      <c r="H1244" s="20">
        <v>21</v>
      </c>
      <c r="I1244" s="12">
        <f t="shared" si="59"/>
        <v>18.324634831460671</v>
      </c>
      <c r="K1244" s="18"/>
      <c r="L1244" s="18"/>
      <c r="M1244" s="19">
        <v>43704</v>
      </c>
      <c r="N1244" s="11" t="str">
        <f t="shared" si="60"/>
        <v/>
      </c>
    </row>
    <row r="1245" spans="1:14" x14ac:dyDescent="0.35">
      <c r="A1245" s="19">
        <v>43705</v>
      </c>
      <c r="B1245" s="20">
        <v>13</v>
      </c>
      <c r="C1245" s="17">
        <v>37.506100000000004</v>
      </c>
      <c r="D1245" s="28">
        <f>VLOOKUP(A1245,'[1]Gas Price'!$B$2:$C$216,2,FALSE)</f>
        <v>3.4</v>
      </c>
      <c r="E1245" s="12">
        <f t="shared" si="58"/>
        <v>11.031205882352943</v>
      </c>
      <c r="G1245" s="19">
        <v>43705</v>
      </c>
      <c r="H1245" s="20">
        <v>13</v>
      </c>
      <c r="I1245" s="12">
        <f t="shared" si="59"/>
        <v>11.031205882352943</v>
      </c>
      <c r="J1245" s="18">
        <f>MAX(AVERAGE(I1245:I1246),AVERAGE(I1246:I1247),AVERAGE(I1247:I1248),AVERAGE(I1248:I1249),AVERAGE(I1249:I1250),AVERAGE(I1250:I1251),AVERAGE(I1251:I1252),AVERAGE(I1252:I1253))</f>
        <v>25.133676470588235</v>
      </c>
      <c r="K1245" s="18">
        <f>MAX(AVERAGE(I1245:I1247),AVERAGE(I1246:I1248),AVERAGE(I1247:I1249),AVERAGE(I1248:I1250),AVERAGE(I1249:I1251),AVERAGE(I1250:I1252),AVERAGE(I1251:I1253))</f>
        <v>22.426166666666663</v>
      </c>
      <c r="L1245" s="18">
        <f>MAX(AVERAGE(I1245:I1248),AVERAGE(I1246:I1249),AVERAGE(I1247:I1250),AVERAGE(I1248:I1251),AVERAGE(I1249:I1252),AVERAGE(I1250:I1253))</f>
        <v>21.051926470588235</v>
      </c>
      <c r="M1245" s="19">
        <v>43705</v>
      </c>
      <c r="N1245" s="11">
        <f t="shared" si="60"/>
        <v>43705</v>
      </c>
    </row>
    <row r="1246" spans="1:14" x14ac:dyDescent="0.35">
      <c r="A1246" s="19">
        <v>43705</v>
      </c>
      <c r="B1246" s="20">
        <v>14</v>
      </c>
      <c r="C1246" s="17">
        <v>45.598599999999998</v>
      </c>
      <c r="D1246" s="28">
        <f>VLOOKUP(A1246,'[1]Gas Price'!$B$2:$C$216,2,FALSE)</f>
        <v>3.4</v>
      </c>
      <c r="E1246" s="12">
        <f t="shared" si="58"/>
        <v>13.411352941176471</v>
      </c>
      <c r="G1246" s="19">
        <v>43705</v>
      </c>
      <c r="H1246" s="20">
        <v>14</v>
      </c>
      <c r="I1246" s="12">
        <f t="shared" si="59"/>
        <v>13.411352941176471</v>
      </c>
      <c r="K1246" s="18"/>
      <c r="L1246" s="18"/>
      <c r="M1246" s="19">
        <v>43705</v>
      </c>
      <c r="N1246" s="11" t="str">
        <f t="shared" si="60"/>
        <v/>
      </c>
    </row>
    <row r="1247" spans="1:14" x14ac:dyDescent="0.35">
      <c r="A1247" s="19">
        <v>43705</v>
      </c>
      <c r="B1247" s="20">
        <v>15</v>
      </c>
      <c r="C1247" s="17">
        <v>45.131300000000003</v>
      </c>
      <c r="D1247" s="28">
        <f>VLOOKUP(A1247,'[1]Gas Price'!$B$2:$C$216,2,FALSE)</f>
        <v>3.4</v>
      </c>
      <c r="E1247" s="12">
        <f t="shared" si="58"/>
        <v>13.273911764705884</v>
      </c>
      <c r="G1247" s="19">
        <v>43705</v>
      </c>
      <c r="H1247" s="20">
        <v>15</v>
      </c>
      <c r="I1247" s="12">
        <f t="shared" si="59"/>
        <v>13.273911764705884</v>
      </c>
      <c r="K1247" s="18"/>
      <c r="L1247" s="18"/>
      <c r="M1247" s="19">
        <v>43705</v>
      </c>
      <c r="N1247" s="11" t="str">
        <f t="shared" si="60"/>
        <v/>
      </c>
    </row>
    <row r="1248" spans="1:14" x14ac:dyDescent="0.35">
      <c r="A1248" s="19">
        <v>43705</v>
      </c>
      <c r="B1248" s="20">
        <v>16</v>
      </c>
      <c r="C1248" s="17">
        <v>46.865200000000002</v>
      </c>
      <c r="D1248" s="28">
        <f>VLOOKUP(A1248,'[1]Gas Price'!$B$2:$C$216,2,FALSE)</f>
        <v>3.4</v>
      </c>
      <c r="E1248" s="12">
        <f t="shared" si="58"/>
        <v>13.783882352941177</v>
      </c>
      <c r="G1248" s="19">
        <v>43705</v>
      </c>
      <c r="H1248" s="20">
        <v>16</v>
      </c>
      <c r="I1248" s="12">
        <f t="shared" si="59"/>
        <v>13.783882352941177</v>
      </c>
      <c r="K1248" s="18"/>
      <c r="L1248" s="18"/>
      <c r="M1248" s="19">
        <v>43705</v>
      </c>
      <c r="N1248" s="11" t="str">
        <f t="shared" si="60"/>
        <v/>
      </c>
    </row>
    <row r="1249" spans="1:14" x14ac:dyDescent="0.35">
      <c r="A1249" s="19">
        <v>43705</v>
      </c>
      <c r="B1249" s="20">
        <v>17</v>
      </c>
      <c r="C1249" s="17">
        <v>48.625300000000003</v>
      </c>
      <c r="D1249" s="28">
        <f>VLOOKUP(A1249,'[1]Gas Price'!$B$2:$C$216,2,FALSE)</f>
        <v>3.4</v>
      </c>
      <c r="E1249" s="12">
        <f t="shared" si="58"/>
        <v>14.301558823529414</v>
      </c>
      <c r="G1249" s="19">
        <v>43705</v>
      </c>
      <c r="H1249" s="20">
        <v>17</v>
      </c>
      <c r="I1249" s="12">
        <f t="shared" si="59"/>
        <v>14.301558823529414</v>
      </c>
      <c r="K1249" s="18"/>
      <c r="L1249" s="18"/>
      <c r="M1249" s="19">
        <v>43705</v>
      </c>
      <c r="N1249" s="11" t="str">
        <f t="shared" si="60"/>
        <v/>
      </c>
    </row>
    <row r="1250" spans="1:14" x14ac:dyDescent="0.35">
      <c r="A1250" s="19">
        <v>43705</v>
      </c>
      <c r="B1250" s="20">
        <v>18</v>
      </c>
      <c r="C1250" s="17">
        <v>57.5593</v>
      </c>
      <c r="D1250" s="28">
        <f>VLOOKUP(A1250,'[1]Gas Price'!$B$2:$C$216,2,FALSE)</f>
        <v>3.4</v>
      </c>
      <c r="E1250" s="12">
        <f t="shared" si="58"/>
        <v>16.929205882352942</v>
      </c>
      <c r="G1250" s="19">
        <v>43705</v>
      </c>
      <c r="H1250" s="20">
        <v>18</v>
      </c>
      <c r="I1250" s="12">
        <f t="shared" si="59"/>
        <v>16.929205882352942</v>
      </c>
      <c r="K1250" s="18"/>
      <c r="L1250" s="18"/>
      <c r="M1250" s="19">
        <v>43705</v>
      </c>
      <c r="N1250" s="11" t="str">
        <f t="shared" si="60"/>
        <v/>
      </c>
    </row>
    <row r="1251" spans="1:14" x14ac:dyDescent="0.35">
      <c r="A1251" s="19">
        <v>43705</v>
      </c>
      <c r="B1251" s="20">
        <v>19</v>
      </c>
      <c r="C1251" s="17">
        <v>86.494399999999999</v>
      </c>
      <c r="D1251" s="28">
        <f>VLOOKUP(A1251,'[1]Gas Price'!$B$2:$C$216,2,FALSE)</f>
        <v>3.4</v>
      </c>
      <c r="E1251" s="12">
        <f t="shared" si="58"/>
        <v>25.439529411764706</v>
      </c>
      <c r="G1251" s="19">
        <v>43705</v>
      </c>
      <c r="H1251" s="20">
        <v>19</v>
      </c>
      <c r="I1251" s="12">
        <f t="shared" si="59"/>
        <v>25.439529411764706</v>
      </c>
      <c r="K1251" s="18"/>
      <c r="L1251" s="18"/>
      <c r="M1251" s="19">
        <v>43705</v>
      </c>
      <c r="N1251" s="11" t="str">
        <f t="shared" si="60"/>
        <v/>
      </c>
    </row>
    <row r="1252" spans="1:14" x14ac:dyDescent="0.35">
      <c r="A1252" s="19">
        <v>43705</v>
      </c>
      <c r="B1252" s="20">
        <v>20</v>
      </c>
      <c r="C1252" s="17">
        <v>84.414599999999993</v>
      </c>
      <c r="D1252" s="28">
        <f>VLOOKUP(A1252,'[1]Gas Price'!$B$2:$C$216,2,FALSE)</f>
        <v>3.4</v>
      </c>
      <c r="E1252" s="12">
        <f t="shared" si="58"/>
        <v>24.827823529411763</v>
      </c>
      <c r="G1252" s="19">
        <v>43705</v>
      </c>
      <c r="H1252" s="20">
        <v>20</v>
      </c>
      <c r="I1252" s="12">
        <f t="shared" si="59"/>
        <v>24.827823529411763</v>
      </c>
      <c r="K1252" s="18"/>
      <c r="L1252" s="18"/>
      <c r="M1252" s="19">
        <v>43705</v>
      </c>
      <c r="N1252" s="11" t="str">
        <f t="shared" si="60"/>
        <v/>
      </c>
    </row>
    <row r="1253" spans="1:14" x14ac:dyDescent="0.35">
      <c r="A1253" s="19">
        <v>43705</v>
      </c>
      <c r="B1253" s="20">
        <v>21</v>
      </c>
      <c r="C1253" s="17">
        <v>57.837899999999998</v>
      </c>
      <c r="D1253" s="28">
        <f>VLOOKUP(A1253,'[1]Gas Price'!$B$2:$C$216,2,FALSE)</f>
        <v>3.4</v>
      </c>
      <c r="E1253" s="12">
        <f t="shared" si="58"/>
        <v>17.011147058823529</v>
      </c>
      <c r="G1253" s="19">
        <v>43705</v>
      </c>
      <c r="H1253" s="20">
        <v>21</v>
      </c>
      <c r="I1253" s="12">
        <f t="shared" si="59"/>
        <v>17.011147058823529</v>
      </c>
      <c r="K1253" s="18"/>
      <c r="L1253" s="18"/>
      <c r="M1253" s="19">
        <v>43705</v>
      </c>
      <c r="N1253" s="11" t="str">
        <f t="shared" si="60"/>
        <v/>
      </c>
    </row>
    <row r="1254" spans="1:14" x14ac:dyDescent="0.35">
      <c r="A1254" s="19">
        <v>43706</v>
      </c>
      <c r="B1254" s="20">
        <v>13</v>
      </c>
      <c r="C1254" s="17">
        <v>33.918300000000002</v>
      </c>
      <c r="D1254" s="28">
        <f>VLOOKUP(A1254,'[1]Gas Price'!$B$2:$C$216,2,FALSE)</f>
        <v>2.73</v>
      </c>
      <c r="E1254" s="12">
        <f t="shared" si="58"/>
        <v>12.424285714285714</v>
      </c>
      <c r="G1254" s="19">
        <v>43706</v>
      </c>
      <c r="H1254" s="20">
        <v>13</v>
      </c>
      <c r="I1254" s="12">
        <f t="shared" si="59"/>
        <v>12.424285714285714</v>
      </c>
      <c r="J1254" s="18">
        <f>MAX(AVERAGE(I1254:I1255),AVERAGE(I1255:I1256),AVERAGE(I1256:I1257),AVERAGE(I1257:I1258),AVERAGE(I1258:I1259),AVERAGE(I1259:I1260),AVERAGE(I1260:I1261),AVERAGE(I1261:I1262))</f>
        <v>25.847032967032966</v>
      </c>
      <c r="K1254" s="18">
        <f>MAX(AVERAGE(I1254:I1256),AVERAGE(I1255:I1257),AVERAGE(I1256:I1258),AVERAGE(I1257:I1259),AVERAGE(I1258:I1260),AVERAGE(I1259:I1261),AVERAGE(I1260:I1262))</f>
        <v>24.253724053724053</v>
      </c>
      <c r="L1254" s="18">
        <f>MAX(AVERAGE(I1254:I1257),AVERAGE(I1255:I1258),AVERAGE(I1256:I1259),AVERAGE(I1257:I1260),AVERAGE(I1258:I1261),AVERAGE(I1259:I1262))</f>
        <v>23.113910256410257</v>
      </c>
      <c r="M1254" s="19">
        <v>43706</v>
      </c>
      <c r="N1254" s="11">
        <f t="shared" si="60"/>
        <v>43706</v>
      </c>
    </row>
    <row r="1255" spans="1:14" x14ac:dyDescent="0.35">
      <c r="A1255" s="19">
        <v>43706</v>
      </c>
      <c r="B1255" s="20">
        <v>14</v>
      </c>
      <c r="C1255" s="17">
        <v>44.956400000000002</v>
      </c>
      <c r="D1255" s="28">
        <f>VLOOKUP(A1255,'[1]Gas Price'!$B$2:$C$216,2,FALSE)</f>
        <v>2.73</v>
      </c>
      <c r="E1255" s="12">
        <f t="shared" si="58"/>
        <v>16.467545787545788</v>
      </c>
      <c r="G1255" s="19">
        <v>43706</v>
      </c>
      <c r="H1255" s="20">
        <v>14</v>
      </c>
      <c r="I1255" s="12">
        <f t="shared" si="59"/>
        <v>16.467545787545788</v>
      </c>
      <c r="K1255" s="18"/>
      <c r="L1255" s="18"/>
      <c r="M1255" s="19">
        <v>43706</v>
      </c>
      <c r="N1255" s="11" t="str">
        <f t="shared" si="60"/>
        <v/>
      </c>
    </row>
    <row r="1256" spans="1:14" x14ac:dyDescent="0.35">
      <c r="A1256" s="19">
        <v>43706</v>
      </c>
      <c r="B1256" s="20">
        <v>15</v>
      </c>
      <c r="C1256" s="17">
        <v>42.612099999999998</v>
      </c>
      <c r="D1256" s="28">
        <f>VLOOKUP(A1256,'[1]Gas Price'!$B$2:$C$216,2,FALSE)</f>
        <v>2.73</v>
      </c>
      <c r="E1256" s="12">
        <f t="shared" si="58"/>
        <v>15.608827838827839</v>
      </c>
      <c r="G1256" s="19">
        <v>43706</v>
      </c>
      <c r="H1256" s="20">
        <v>15</v>
      </c>
      <c r="I1256" s="12">
        <f t="shared" si="59"/>
        <v>15.608827838827839</v>
      </c>
      <c r="K1256" s="18"/>
      <c r="L1256" s="18"/>
      <c r="M1256" s="19">
        <v>43706</v>
      </c>
      <c r="N1256" s="11" t="str">
        <f t="shared" si="60"/>
        <v/>
      </c>
    </row>
    <row r="1257" spans="1:14" x14ac:dyDescent="0.35">
      <c r="A1257" s="19">
        <v>43706</v>
      </c>
      <c r="B1257" s="20">
        <v>16</v>
      </c>
      <c r="C1257" s="17">
        <v>47.513399999999997</v>
      </c>
      <c r="D1257" s="28">
        <f>VLOOKUP(A1257,'[1]Gas Price'!$B$2:$C$216,2,FALSE)</f>
        <v>2.73</v>
      </c>
      <c r="E1257" s="12">
        <f t="shared" si="58"/>
        <v>17.404175824175823</v>
      </c>
      <c r="G1257" s="19">
        <v>43706</v>
      </c>
      <c r="H1257" s="20">
        <v>16</v>
      </c>
      <c r="I1257" s="12">
        <f t="shared" si="59"/>
        <v>17.404175824175823</v>
      </c>
      <c r="K1257" s="18"/>
      <c r="L1257" s="18"/>
      <c r="M1257" s="19">
        <v>43706</v>
      </c>
      <c r="N1257" s="11" t="str">
        <f t="shared" si="60"/>
        <v/>
      </c>
    </row>
    <row r="1258" spans="1:14" x14ac:dyDescent="0.35">
      <c r="A1258" s="19">
        <v>43706</v>
      </c>
      <c r="B1258" s="20">
        <v>17</v>
      </c>
      <c r="C1258" s="17">
        <v>53.765900000000002</v>
      </c>
      <c r="D1258" s="28">
        <f>VLOOKUP(A1258,'[1]Gas Price'!$B$2:$C$216,2,FALSE)</f>
        <v>2.73</v>
      </c>
      <c r="E1258" s="12">
        <f t="shared" si="58"/>
        <v>19.694468864468867</v>
      </c>
      <c r="G1258" s="19">
        <v>43706</v>
      </c>
      <c r="H1258" s="20">
        <v>17</v>
      </c>
      <c r="I1258" s="12">
        <f t="shared" si="59"/>
        <v>19.694468864468867</v>
      </c>
      <c r="K1258" s="18"/>
      <c r="L1258" s="18"/>
      <c r="M1258" s="19">
        <v>43706</v>
      </c>
      <c r="N1258" s="11" t="str">
        <f t="shared" si="60"/>
        <v/>
      </c>
    </row>
    <row r="1259" spans="1:14" x14ac:dyDescent="0.35">
      <c r="A1259" s="19">
        <v>43706</v>
      </c>
      <c r="B1259" s="20">
        <v>18</v>
      </c>
      <c r="C1259" s="17">
        <v>57.513199999999998</v>
      </c>
      <c r="D1259" s="28">
        <f>VLOOKUP(A1259,'[1]Gas Price'!$B$2:$C$216,2,FALSE)</f>
        <v>2.73</v>
      </c>
      <c r="E1259" s="12">
        <f t="shared" si="58"/>
        <v>21.067106227106226</v>
      </c>
      <c r="G1259" s="19">
        <v>43706</v>
      </c>
      <c r="H1259" s="20">
        <v>18</v>
      </c>
      <c r="I1259" s="12">
        <f t="shared" si="59"/>
        <v>21.067106227106226</v>
      </c>
      <c r="K1259" s="18"/>
      <c r="L1259" s="18"/>
      <c r="M1259" s="19">
        <v>43706</v>
      </c>
      <c r="N1259" s="11" t="str">
        <f t="shared" si="60"/>
        <v/>
      </c>
    </row>
    <row r="1260" spans="1:14" x14ac:dyDescent="0.35">
      <c r="A1260" s="19">
        <v>43706</v>
      </c>
      <c r="B1260" s="20">
        <v>19</v>
      </c>
      <c r="C1260" s="17">
        <v>69.535700000000006</v>
      </c>
      <c r="D1260" s="28">
        <f>VLOOKUP(A1260,'[1]Gas Price'!$B$2:$C$216,2,FALSE)</f>
        <v>2.73</v>
      </c>
      <c r="E1260" s="12">
        <f t="shared" si="58"/>
        <v>25.470952380952383</v>
      </c>
      <c r="G1260" s="19">
        <v>43706</v>
      </c>
      <c r="H1260" s="20">
        <v>19</v>
      </c>
      <c r="I1260" s="12">
        <f t="shared" si="59"/>
        <v>25.470952380952383</v>
      </c>
      <c r="K1260" s="18"/>
      <c r="L1260" s="18"/>
      <c r="M1260" s="19">
        <v>43706</v>
      </c>
      <c r="N1260" s="11" t="str">
        <f t="shared" si="60"/>
        <v/>
      </c>
    </row>
    <row r="1261" spans="1:14" x14ac:dyDescent="0.35">
      <c r="A1261" s="19">
        <v>43706</v>
      </c>
      <c r="B1261" s="20">
        <v>20</v>
      </c>
      <c r="C1261" s="17">
        <v>71.589100000000002</v>
      </c>
      <c r="D1261" s="28">
        <f>VLOOKUP(A1261,'[1]Gas Price'!$B$2:$C$216,2,FALSE)</f>
        <v>2.73</v>
      </c>
      <c r="E1261" s="12">
        <f t="shared" si="58"/>
        <v>26.223113553113553</v>
      </c>
      <c r="G1261" s="19">
        <v>43706</v>
      </c>
      <c r="H1261" s="20">
        <v>20</v>
      </c>
      <c r="I1261" s="12">
        <f t="shared" si="59"/>
        <v>26.223113553113553</v>
      </c>
      <c r="K1261" s="18"/>
      <c r="L1261" s="18"/>
      <c r="M1261" s="19">
        <v>43706</v>
      </c>
      <c r="N1261" s="11" t="str">
        <f t="shared" si="60"/>
        <v/>
      </c>
    </row>
    <row r="1262" spans="1:14" x14ac:dyDescent="0.35">
      <c r="A1262" s="19">
        <v>43706</v>
      </c>
      <c r="B1262" s="20">
        <v>21</v>
      </c>
      <c r="C1262" s="17">
        <v>51.151899999999998</v>
      </c>
      <c r="D1262" s="28">
        <f>VLOOKUP(A1262,'[1]Gas Price'!$B$2:$C$216,2,FALSE)</f>
        <v>2.73</v>
      </c>
      <c r="E1262" s="12">
        <f t="shared" si="58"/>
        <v>18.736959706959706</v>
      </c>
      <c r="G1262" s="19">
        <v>43706</v>
      </c>
      <c r="H1262" s="20">
        <v>21</v>
      </c>
      <c r="I1262" s="12">
        <f t="shared" si="59"/>
        <v>18.736959706959706</v>
      </c>
      <c r="K1262" s="18"/>
      <c r="L1262" s="18"/>
      <c r="M1262" s="19">
        <v>43706</v>
      </c>
      <c r="N1262" s="11" t="str">
        <f t="shared" si="60"/>
        <v/>
      </c>
    </row>
    <row r="1263" spans="1:14" x14ac:dyDescent="0.35">
      <c r="A1263" s="19">
        <v>43707</v>
      </c>
      <c r="B1263" s="20">
        <v>13</v>
      </c>
      <c r="C1263" s="17">
        <v>38.866900000000001</v>
      </c>
      <c r="D1263" s="28">
        <f>VLOOKUP(A1263,'[1]Gas Price'!$B$2:$C$216,2,FALSE)</f>
        <v>3.15</v>
      </c>
      <c r="E1263" s="12">
        <f t="shared" si="58"/>
        <v>12.338698412698413</v>
      </c>
      <c r="G1263" s="19">
        <v>43707</v>
      </c>
      <c r="H1263" s="20">
        <v>13</v>
      </c>
      <c r="I1263" s="12">
        <f t="shared" si="59"/>
        <v>12.338698412698413</v>
      </c>
      <c r="J1263" s="18">
        <f>MAX(AVERAGE(I1263:I1264),AVERAGE(I1264:I1265),AVERAGE(I1265:I1266),AVERAGE(I1266:I1267),AVERAGE(I1267:I1268),AVERAGE(I1268:I1269),AVERAGE(I1269:I1270),AVERAGE(I1270:I1271))</f>
        <v>19.713571428571427</v>
      </c>
      <c r="K1263" s="18">
        <f>MAX(AVERAGE(I1263:I1265),AVERAGE(I1264:I1266),AVERAGE(I1265:I1267),AVERAGE(I1266:I1268),AVERAGE(I1267:I1269),AVERAGE(I1268:I1270),AVERAGE(I1269:I1271))</f>
        <v>18.042433862433864</v>
      </c>
      <c r="L1263" s="18">
        <f>MAX(AVERAGE(I1263:I1266),AVERAGE(I1264:I1267),AVERAGE(I1265:I1268),AVERAGE(I1266:I1269),AVERAGE(I1267:I1270),AVERAGE(I1268:I1271))</f>
        <v>17.193373015873014</v>
      </c>
      <c r="M1263" s="19">
        <v>43707</v>
      </c>
      <c r="N1263" s="11" t="str">
        <f t="shared" si="60"/>
        <v/>
      </c>
    </row>
    <row r="1264" spans="1:14" x14ac:dyDescent="0.35">
      <c r="A1264" s="19">
        <v>43707</v>
      </c>
      <c r="B1264" s="20">
        <v>14</v>
      </c>
      <c r="C1264" s="17">
        <v>44.1554</v>
      </c>
      <c r="D1264" s="28">
        <f>VLOOKUP(A1264,'[1]Gas Price'!$B$2:$C$216,2,FALSE)</f>
        <v>3.15</v>
      </c>
      <c r="E1264" s="12">
        <f t="shared" si="58"/>
        <v>14.017587301587302</v>
      </c>
      <c r="G1264" s="19">
        <v>43707</v>
      </c>
      <c r="H1264" s="20">
        <v>14</v>
      </c>
      <c r="I1264" s="12">
        <f t="shared" si="59"/>
        <v>14.017587301587302</v>
      </c>
      <c r="K1264" s="18"/>
      <c r="L1264" s="18"/>
      <c r="M1264" s="19">
        <v>43707</v>
      </c>
      <c r="N1264" s="11" t="str">
        <f t="shared" si="60"/>
        <v/>
      </c>
    </row>
    <row r="1265" spans="1:14" x14ac:dyDescent="0.35">
      <c r="A1265" s="19">
        <v>43707</v>
      </c>
      <c r="B1265" s="20">
        <v>15</v>
      </c>
      <c r="C1265" s="17">
        <v>44.0045</v>
      </c>
      <c r="D1265" s="28">
        <f>VLOOKUP(A1265,'[1]Gas Price'!$B$2:$C$216,2,FALSE)</f>
        <v>3.15</v>
      </c>
      <c r="E1265" s="12">
        <f t="shared" si="58"/>
        <v>13.969682539682539</v>
      </c>
      <c r="G1265" s="19">
        <v>43707</v>
      </c>
      <c r="H1265" s="20">
        <v>15</v>
      </c>
      <c r="I1265" s="12">
        <f t="shared" si="59"/>
        <v>13.969682539682539</v>
      </c>
      <c r="K1265" s="18"/>
      <c r="L1265" s="18"/>
      <c r="M1265" s="19">
        <v>43707</v>
      </c>
      <c r="N1265" s="11" t="str">
        <f t="shared" si="60"/>
        <v/>
      </c>
    </row>
    <row r="1266" spans="1:14" x14ac:dyDescent="0.35">
      <c r="A1266" s="19">
        <v>43707</v>
      </c>
      <c r="B1266" s="20">
        <v>16</v>
      </c>
      <c r="C1266" s="17">
        <v>48.1935</v>
      </c>
      <c r="D1266" s="28">
        <f>VLOOKUP(A1266,'[1]Gas Price'!$B$2:$C$216,2,FALSE)</f>
        <v>3.15</v>
      </c>
      <c r="E1266" s="12">
        <f t="shared" si="58"/>
        <v>15.29952380952381</v>
      </c>
      <c r="G1266" s="19">
        <v>43707</v>
      </c>
      <c r="H1266" s="20">
        <v>16</v>
      </c>
      <c r="I1266" s="12">
        <f t="shared" si="59"/>
        <v>15.29952380952381</v>
      </c>
      <c r="K1266" s="18"/>
      <c r="L1266" s="18"/>
      <c r="M1266" s="19">
        <v>43707</v>
      </c>
      <c r="N1266" s="11" t="str">
        <f t="shared" si="60"/>
        <v/>
      </c>
    </row>
    <row r="1267" spans="1:14" x14ac:dyDescent="0.35">
      <c r="A1267" s="19">
        <v>43707</v>
      </c>
      <c r="B1267" s="20">
        <v>17</v>
      </c>
      <c r="C1267" s="17">
        <v>44.083300000000001</v>
      </c>
      <c r="D1267" s="28">
        <f>VLOOKUP(A1267,'[1]Gas Price'!$B$2:$C$216,2,FALSE)</f>
        <v>3.15</v>
      </c>
      <c r="E1267" s="12">
        <f t="shared" si="58"/>
        <v>13.994698412698414</v>
      </c>
      <c r="G1267" s="19">
        <v>43707</v>
      </c>
      <c r="H1267" s="20">
        <v>17</v>
      </c>
      <c r="I1267" s="12">
        <f t="shared" si="59"/>
        <v>13.994698412698414</v>
      </c>
      <c r="K1267" s="18"/>
      <c r="L1267" s="18"/>
      <c r="M1267" s="19">
        <v>43707</v>
      </c>
      <c r="N1267" s="11" t="str">
        <f t="shared" si="60"/>
        <v/>
      </c>
    </row>
    <row r="1268" spans="1:14" x14ac:dyDescent="0.35">
      <c r="A1268" s="19">
        <v>43707</v>
      </c>
      <c r="B1268" s="20">
        <v>18</v>
      </c>
      <c r="C1268" s="17">
        <v>46.305500000000002</v>
      </c>
      <c r="D1268" s="28">
        <f>VLOOKUP(A1268,'[1]Gas Price'!$B$2:$C$216,2,FALSE)</f>
        <v>3.15</v>
      </c>
      <c r="E1268" s="12">
        <f t="shared" si="58"/>
        <v>14.700158730158732</v>
      </c>
      <c r="G1268" s="19">
        <v>43707</v>
      </c>
      <c r="H1268" s="20">
        <v>18</v>
      </c>
      <c r="I1268" s="12">
        <f t="shared" si="59"/>
        <v>14.700158730158732</v>
      </c>
      <c r="K1268" s="18"/>
      <c r="L1268" s="18"/>
      <c r="M1268" s="19">
        <v>43707</v>
      </c>
      <c r="N1268" s="11" t="str">
        <f t="shared" si="60"/>
        <v/>
      </c>
    </row>
    <row r="1269" spans="1:14" x14ac:dyDescent="0.35">
      <c r="A1269" s="19">
        <v>43707</v>
      </c>
      <c r="B1269" s="20">
        <v>19</v>
      </c>
      <c r="C1269" s="17">
        <v>62.346800000000002</v>
      </c>
      <c r="D1269" s="28">
        <f>VLOOKUP(A1269,'[1]Gas Price'!$B$2:$C$216,2,FALSE)</f>
        <v>3.15</v>
      </c>
      <c r="E1269" s="12">
        <f t="shared" si="58"/>
        <v>19.792634920634921</v>
      </c>
      <c r="G1269" s="19">
        <v>43707</v>
      </c>
      <c r="H1269" s="20">
        <v>19</v>
      </c>
      <c r="I1269" s="12">
        <f t="shared" si="59"/>
        <v>19.792634920634921</v>
      </c>
      <c r="K1269" s="18"/>
      <c r="L1269" s="18"/>
      <c r="M1269" s="19">
        <v>43707</v>
      </c>
      <c r="N1269" s="11" t="str">
        <f t="shared" si="60"/>
        <v/>
      </c>
    </row>
    <row r="1270" spans="1:14" x14ac:dyDescent="0.35">
      <c r="A1270" s="19">
        <v>43707</v>
      </c>
      <c r="B1270" s="20">
        <v>20</v>
      </c>
      <c r="C1270" s="17">
        <v>61.848700000000001</v>
      </c>
      <c r="D1270" s="28">
        <f>VLOOKUP(A1270,'[1]Gas Price'!$B$2:$C$216,2,FALSE)</f>
        <v>3.15</v>
      </c>
      <c r="E1270" s="12">
        <f t="shared" si="58"/>
        <v>19.634507936507937</v>
      </c>
      <c r="G1270" s="19">
        <v>43707</v>
      </c>
      <c r="H1270" s="20">
        <v>20</v>
      </c>
      <c r="I1270" s="12">
        <f t="shared" si="59"/>
        <v>19.634507936507937</v>
      </c>
      <c r="K1270" s="18"/>
      <c r="L1270" s="18"/>
      <c r="M1270" s="19">
        <v>43707</v>
      </c>
      <c r="N1270" s="11" t="str">
        <f t="shared" si="60"/>
        <v/>
      </c>
    </row>
    <row r="1271" spans="1:14" x14ac:dyDescent="0.35">
      <c r="A1271" s="19">
        <v>43707</v>
      </c>
      <c r="B1271" s="20">
        <v>21</v>
      </c>
      <c r="C1271" s="17">
        <v>46.1355</v>
      </c>
      <c r="D1271" s="28">
        <f>VLOOKUP(A1271,'[1]Gas Price'!$B$2:$C$216,2,FALSE)</f>
        <v>3.15</v>
      </c>
      <c r="E1271" s="12">
        <f t="shared" si="58"/>
        <v>14.646190476190476</v>
      </c>
      <c r="G1271" s="19">
        <v>43707</v>
      </c>
      <c r="H1271" s="20">
        <v>21</v>
      </c>
      <c r="I1271" s="12">
        <f t="shared" si="59"/>
        <v>14.646190476190476</v>
      </c>
      <c r="K1271" s="18"/>
      <c r="L1271" s="18"/>
      <c r="M1271" s="19">
        <v>43707</v>
      </c>
      <c r="N1271" s="11" t="str">
        <f t="shared" si="60"/>
        <v/>
      </c>
    </row>
    <row r="1272" spans="1:14" x14ac:dyDescent="0.35">
      <c r="A1272" s="19">
        <v>43708</v>
      </c>
      <c r="B1272" s="20">
        <v>13</v>
      </c>
      <c r="C1272" s="17">
        <v>28.790299999999998</v>
      </c>
      <c r="D1272" s="28">
        <f>VLOOKUP(A1272,'[1]Gas Price'!$B$2:$C$216,2,FALSE)</f>
        <v>3.15</v>
      </c>
      <c r="E1272" s="12">
        <f t="shared" si="58"/>
        <v>9.1397777777777769</v>
      </c>
      <c r="G1272" s="19">
        <v>43708</v>
      </c>
      <c r="H1272" s="20">
        <v>13</v>
      </c>
      <c r="I1272" s="12">
        <f t="shared" si="59"/>
        <v>9.1397777777777769</v>
      </c>
      <c r="J1272" s="18">
        <f>MAX(AVERAGE(I1272:I1273),AVERAGE(I1273:I1274),AVERAGE(I1274:I1275),AVERAGE(I1275:I1276),AVERAGE(I1276:I1277),AVERAGE(I1277:I1278),AVERAGE(I1278:I1279),AVERAGE(I1279:I1280))</f>
        <v>19.784619047619049</v>
      </c>
      <c r="K1272" s="18">
        <f>MAX(AVERAGE(I1272:I1274),AVERAGE(I1273:I1275),AVERAGE(I1274:I1276),AVERAGE(I1275:I1277),AVERAGE(I1276:I1278),AVERAGE(I1277:I1279),AVERAGE(I1278:I1280))</f>
        <v>18.008518518518517</v>
      </c>
      <c r="L1272" s="18">
        <f>MAX(AVERAGE(I1272:I1275),AVERAGE(I1273:I1276),AVERAGE(I1274:I1277),AVERAGE(I1275:I1278),AVERAGE(I1276:I1279),AVERAGE(I1277:I1280))</f>
        <v>16.948063492063493</v>
      </c>
      <c r="M1272" s="19">
        <v>43708</v>
      </c>
      <c r="N1272" s="11" t="str">
        <f t="shared" si="60"/>
        <v/>
      </c>
    </row>
    <row r="1273" spans="1:14" x14ac:dyDescent="0.35">
      <c r="A1273" s="19">
        <v>43708</v>
      </c>
      <c r="B1273" s="20">
        <v>14</v>
      </c>
      <c r="C1273" s="17">
        <v>31.108499999999999</v>
      </c>
      <c r="D1273" s="28">
        <f>VLOOKUP(A1273,'[1]Gas Price'!$B$2:$C$216,2,FALSE)</f>
        <v>3.15</v>
      </c>
      <c r="E1273" s="12">
        <f t="shared" si="58"/>
        <v>9.8757142857142863</v>
      </c>
      <c r="G1273" s="19">
        <v>43708</v>
      </c>
      <c r="H1273" s="20">
        <v>14</v>
      </c>
      <c r="I1273" s="12">
        <f t="shared" si="59"/>
        <v>9.8757142857142863</v>
      </c>
      <c r="K1273" s="18"/>
      <c r="L1273" s="18"/>
      <c r="M1273" s="19">
        <v>43708</v>
      </c>
      <c r="N1273" s="11" t="str">
        <f t="shared" si="60"/>
        <v/>
      </c>
    </row>
    <row r="1274" spans="1:14" x14ac:dyDescent="0.35">
      <c r="A1274" s="19">
        <v>43708</v>
      </c>
      <c r="B1274" s="20">
        <v>15</v>
      </c>
      <c r="C1274" s="17">
        <v>37.207599999999999</v>
      </c>
      <c r="D1274" s="28">
        <f>VLOOKUP(A1274,'[1]Gas Price'!$B$2:$C$216,2,FALSE)</f>
        <v>3.15</v>
      </c>
      <c r="E1274" s="12">
        <f t="shared" si="58"/>
        <v>11.811936507936508</v>
      </c>
      <c r="G1274" s="19">
        <v>43708</v>
      </c>
      <c r="H1274" s="20">
        <v>15</v>
      </c>
      <c r="I1274" s="12">
        <f t="shared" si="59"/>
        <v>11.811936507936508</v>
      </c>
      <c r="K1274" s="18"/>
      <c r="L1274" s="18"/>
      <c r="M1274" s="19">
        <v>43708</v>
      </c>
      <c r="N1274" s="11" t="str">
        <f t="shared" si="60"/>
        <v/>
      </c>
    </row>
    <row r="1275" spans="1:14" x14ac:dyDescent="0.35">
      <c r="A1275" s="19">
        <v>43708</v>
      </c>
      <c r="B1275" s="20">
        <v>16</v>
      </c>
      <c r="C1275" s="17">
        <v>40.31</v>
      </c>
      <c r="D1275" s="28">
        <f>VLOOKUP(A1275,'[1]Gas Price'!$B$2:$C$216,2,FALSE)</f>
        <v>3.15</v>
      </c>
      <c r="E1275" s="12">
        <f t="shared" si="58"/>
        <v>12.796825396825398</v>
      </c>
      <c r="G1275" s="19">
        <v>43708</v>
      </c>
      <c r="H1275" s="20">
        <v>16</v>
      </c>
      <c r="I1275" s="12">
        <f t="shared" si="59"/>
        <v>12.796825396825398</v>
      </c>
      <c r="K1275" s="18"/>
      <c r="L1275" s="18"/>
      <c r="M1275" s="19">
        <v>43708</v>
      </c>
      <c r="N1275" s="11" t="str">
        <f t="shared" si="60"/>
        <v/>
      </c>
    </row>
    <row r="1276" spans="1:14" x14ac:dyDescent="0.35">
      <c r="A1276" s="19">
        <v>43708</v>
      </c>
      <c r="B1276" s="20">
        <v>17</v>
      </c>
      <c r="C1276" s="17">
        <v>38.953400000000002</v>
      </c>
      <c r="D1276" s="28">
        <f>VLOOKUP(A1276,'[1]Gas Price'!$B$2:$C$216,2,FALSE)</f>
        <v>3.15</v>
      </c>
      <c r="E1276" s="12">
        <f t="shared" si="58"/>
        <v>12.36615873015873</v>
      </c>
      <c r="G1276" s="19">
        <v>43708</v>
      </c>
      <c r="H1276" s="20">
        <v>17</v>
      </c>
      <c r="I1276" s="12">
        <f t="shared" si="59"/>
        <v>12.36615873015873</v>
      </c>
      <c r="K1276" s="18"/>
      <c r="L1276" s="18"/>
      <c r="M1276" s="19">
        <v>43708</v>
      </c>
      <c r="N1276" s="11" t="str">
        <f t="shared" si="60"/>
        <v/>
      </c>
    </row>
    <row r="1277" spans="1:14" x14ac:dyDescent="0.35">
      <c r="A1277" s="19">
        <v>43708</v>
      </c>
      <c r="B1277" s="20">
        <v>18</v>
      </c>
      <c r="C1277" s="17">
        <v>43.365099999999998</v>
      </c>
      <c r="D1277" s="28">
        <f>VLOOKUP(A1277,'[1]Gas Price'!$B$2:$C$216,2,FALSE)</f>
        <v>3.15</v>
      </c>
      <c r="E1277" s="12">
        <f t="shared" si="58"/>
        <v>13.766698412698412</v>
      </c>
      <c r="G1277" s="19">
        <v>43708</v>
      </c>
      <c r="H1277" s="20">
        <v>18</v>
      </c>
      <c r="I1277" s="12">
        <f t="shared" si="59"/>
        <v>13.766698412698412</v>
      </c>
      <c r="K1277" s="18"/>
      <c r="L1277" s="18"/>
      <c r="M1277" s="19">
        <v>43708</v>
      </c>
      <c r="N1277" s="11" t="str">
        <f t="shared" si="60"/>
        <v/>
      </c>
    </row>
    <row r="1278" spans="1:14" x14ac:dyDescent="0.35">
      <c r="A1278" s="19">
        <v>43708</v>
      </c>
      <c r="B1278" s="20">
        <v>19</v>
      </c>
      <c r="C1278" s="17">
        <v>61.105200000000004</v>
      </c>
      <c r="D1278" s="28">
        <f>VLOOKUP(A1278,'[1]Gas Price'!$B$2:$C$216,2,FALSE)</f>
        <v>3.15</v>
      </c>
      <c r="E1278" s="12">
        <f t="shared" si="58"/>
        <v>19.398476190476192</v>
      </c>
      <c r="G1278" s="19">
        <v>43708</v>
      </c>
      <c r="H1278" s="20">
        <v>19</v>
      </c>
      <c r="I1278" s="12">
        <f t="shared" si="59"/>
        <v>19.398476190476192</v>
      </c>
      <c r="K1278" s="18"/>
      <c r="L1278" s="18"/>
      <c r="M1278" s="19">
        <v>43708</v>
      </c>
      <c r="N1278" s="11" t="str">
        <f t="shared" si="60"/>
        <v/>
      </c>
    </row>
    <row r="1279" spans="1:14" x14ac:dyDescent="0.35">
      <c r="A1279" s="19">
        <v>43708</v>
      </c>
      <c r="B1279" s="20">
        <v>20</v>
      </c>
      <c r="C1279" s="17">
        <v>63.5379</v>
      </c>
      <c r="D1279" s="28">
        <f>VLOOKUP(A1279,'[1]Gas Price'!$B$2:$C$216,2,FALSE)</f>
        <v>3.15</v>
      </c>
      <c r="E1279" s="12">
        <f t="shared" si="58"/>
        <v>20.170761904761907</v>
      </c>
      <c r="G1279" s="19">
        <v>43708</v>
      </c>
      <c r="H1279" s="20">
        <v>20</v>
      </c>
      <c r="I1279" s="12">
        <f t="shared" si="59"/>
        <v>20.170761904761907</v>
      </c>
      <c r="K1279" s="18"/>
      <c r="L1279" s="18"/>
      <c r="M1279" s="19">
        <v>43708</v>
      </c>
      <c r="N1279" s="11" t="str">
        <f t="shared" si="60"/>
        <v/>
      </c>
    </row>
    <row r="1280" spans="1:14" x14ac:dyDescent="0.35">
      <c r="A1280" s="19">
        <v>43708</v>
      </c>
      <c r="B1280" s="20">
        <v>21</v>
      </c>
      <c r="C1280" s="17">
        <v>45.537399999999998</v>
      </c>
      <c r="D1280" s="28">
        <f>VLOOKUP(A1280,'[1]Gas Price'!$B$2:$C$216,2,FALSE)</f>
        <v>3.15</v>
      </c>
      <c r="E1280" s="12">
        <f t="shared" si="58"/>
        <v>14.456317460317461</v>
      </c>
      <c r="G1280" s="19">
        <v>43708</v>
      </c>
      <c r="H1280" s="20">
        <v>21</v>
      </c>
      <c r="I1280" s="12">
        <f t="shared" si="59"/>
        <v>14.456317460317461</v>
      </c>
      <c r="K1280" s="18"/>
      <c r="L1280" s="18"/>
      <c r="M1280" s="19">
        <v>43708</v>
      </c>
      <c r="N1280" s="11" t="str">
        <f t="shared" si="60"/>
        <v/>
      </c>
    </row>
    <row r="1281" spans="1:14" x14ac:dyDescent="0.35">
      <c r="A1281" s="19">
        <v>43709</v>
      </c>
      <c r="B1281" s="20">
        <v>13</v>
      </c>
      <c r="C1281" s="17">
        <v>28.628499999999999</v>
      </c>
      <c r="D1281" s="28">
        <f>VLOOKUP(A1281,'[1]Gas Price'!$B$2:$C$216,2,FALSE)</f>
        <v>3.15</v>
      </c>
      <c r="E1281" s="12">
        <f t="shared" si="58"/>
        <v>9.0884126984126983</v>
      </c>
      <c r="G1281" s="19">
        <v>43709</v>
      </c>
      <c r="H1281" s="20">
        <v>13</v>
      </c>
      <c r="I1281" s="12">
        <f t="shared" si="59"/>
        <v>9.0884126984126983</v>
      </c>
      <c r="J1281" s="18">
        <f>MAX(AVERAGE(I1281:I1282),AVERAGE(I1282:I1283),AVERAGE(I1283:I1284),AVERAGE(I1284:I1285),AVERAGE(I1285:I1286),AVERAGE(I1286:I1287),AVERAGE(I1287:I1288),AVERAGE(I1288:I1289))</f>
        <v>21.757317460317459</v>
      </c>
      <c r="K1281" s="18">
        <f>MAX(AVERAGE(I1281:I1283),AVERAGE(I1282:I1284),AVERAGE(I1283:I1285),AVERAGE(I1284:I1286),AVERAGE(I1285:I1287),AVERAGE(I1286:I1288),AVERAGE(I1287:I1289))</f>
        <v>19.983587301587303</v>
      </c>
      <c r="L1281" s="18">
        <f>MAX(AVERAGE(I1281:I1284),AVERAGE(I1282:I1285),AVERAGE(I1283:I1286),AVERAGE(I1284:I1287),AVERAGE(I1285:I1288),AVERAGE(I1286:I1289))</f>
        <v>18.727095238095238</v>
      </c>
      <c r="M1281" s="19">
        <v>43709</v>
      </c>
      <c r="N1281" s="11" t="str">
        <f t="shared" si="60"/>
        <v/>
      </c>
    </row>
    <row r="1282" spans="1:14" x14ac:dyDescent="0.35">
      <c r="A1282" s="19">
        <v>43709</v>
      </c>
      <c r="B1282" s="20">
        <v>14</v>
      </c>
      <c r="C1282" s="17">
        <v>32.993299999999998</v>
      </c>
      <c r="D1282" s="28">
        <f>VLOOKUP(A1282,'[1]Gas Price'!$B$2:$C$216,2,FALSE)</f>
        <v>3.15</v>
      </c>
      <c r="E1282" s="12">
        <f t="shared" si="58"/>
        <v>10.474063492063491</v>
      </c>
      <c r="G1282" s="19">
        <v>43709</v>
      </c>
      <c r="H1282" s="20">
        <v>14</v>
      </c>
      <c r="I1282" s="12">
        <f t="shared" si="59"/>
        <v>10.474063492063491</v>
      </c>
      <c r="K1282" s="18"/>
      <c r="L1282" s="18"/>
      <c r="M1282" s="19">
        <v>43709</v>
      </c>
      <c r="N1282" s="11" t="str">
        <f t="shared" si="60"/>
        <v/>
      </c>
    </row>
    <row r="1283" spans="1:14" x14ac:dyDescent="0.35">
      <c r="A1283" s="19">
        <v>43709</v>
      </c>
      <c r="B1283" s="20">
        <v>15</v>
      </c>
      <c r="C1283" s="17">
        <v>34.459099999999999</v>
      </c>
      <c r="D1283" s="28">
        <f>VLOOKUP(A1283,'[1]Gas Price'!$B$2:$C$216,2,FALSE)</f>
        <v>3.15</v>
      </c>
      <c r="E1283" s="12">
        <f t="shared" ref="E1283:E1346" si="61">C1283/D1283</f>
        <v>10.939396825396825</v>
      </c>
      <c r="G1283" s="19">
        <v>43709</v>
      </c>
      <c r="H1283" s="20">
        <v>15</v>
      </c>
      <c r="I1283" s="12">
        <f t="shared" ref="I1283:I1346" si="62">E1283</f>
        <v>10.939396825396825</v>
      </c>
      <c r="K1283" s="18"/>
      <c r="L1283" s="18"/>
      <c r="M1283" s="19">
        <v>43709</v>
      </c>
      <c r="N1283" s="11" t="str">
        <f t="shared" si="60"/>
        <v/>
      </c>
    </row>
    <row r="1284" spans="1:14" x14ac:dyDescent="0.35">
      <c r="A1284" s="19">
        <v>43709</v>
      </c>
      <c r="B1284" s="20">
        <v>16</v>
      </c>
      <c r="C1284" s="17">
        <v>39.033299999999997</v>
      </c>
      <c r="D1284" s="28">
        <f>VLOOKUP(A1284,'[1]Gas Price'!$B$2:$C$216,2,FALSE)</f>
        <v>3.15</v>
      </c>
      <c r="E1284" s="12">
        <f t="shared" si="61"/>
        <v>12.391523809523809</v>
      </c>
      <c r="G1284" s="19">
        <v>43709</v>
      </c>
      <c r="H1284" s="20">
        <v>16</v>
      </c>
      <c r="I1284" s="12">
        <f t="shared" si="62"/>
        <v>12.391523809523809</v>
      </c>
      <c r="K1284" s="18"/>
      <c r="L1284" s="18"/>
      <c r="M1284" s="19">
        <v>43709</v>
      </c>
      <c r="N1284" s="11" t="str">
        <f t="shared" si="60"/>
        <v/>
      </c>
    </row>
    <row r="1285" spans="1:14" x14ac:dyDescent="0.35">
      <c r="A1285" s="19">
        <v>43709</v>
      </c>
      <c r="B1285" s="20">
        <v>17</v>
      </c>
      <c r="C1285" s="17">
        <v>42.883899999999997</v>
      </c>
      <c r="D1285" s="28">
        <f>VLOOKUP(A1285,'[1]Gas Price'!$B$2:$C$216,2,FALSE)</f>
        <v>3.15</v>
      </c>
      <c r="E1285" s="12">
        <f t="shared" si="61"/>
        <v>13.613936507936508</v>
      </c>
      <c r="G1285" s="19">
        <v>43709</v>
      </c>
      <c r="H1285" s="20">
        <v>17</v>
      </c>
      <c r="I1285" s="12">
        <f t="shared" si="62"/>
        <v>13.613936507936508</v>
      </c>
      <c r="K1285" s="18"/>
      <c r="L1285" s="18"/>
      <c r="M1285" s="19">
        <v>43709</v>
      </c>
      <c r="N1285" s="11" t="str">
        <f t="shared" si="60"/>
        <v/>
      </c>
    </row>
    <row r="1286" spans="1:14" x14ac:dyDescent="0.35">
      <c r="A1286" s="19">
        <v>43709</v>
      </c>
      <c r="B1286" s="20">
        <v>18</v>
      </c>
      <c r="C1286" s="17">
        <v>47.116500000000002</v>
      </c>
      <c r="D1286" s="28">
        <f>VLOOKUP(A1286,'[1]Gas Price'!$B$2:$C$216,2,FALSE)</f>
        <v>3.15</v>
      </c>
      <c r="E1286" s="12">
        <f t="shared" si="61"/>
        <v>14.957619047619049</v>
      </c>
      <c r="G1286" s="19">
        <v>43709</v>
      </c>
      <c r="H1286" s="20">
        <v>18</v>
      </c>
      <c r="I1286" s="12">
        <f t="shared" si="62"/>
        <v>14.957619047619049</v>
      </c>
      <c r="K1286" s="18"/>
      <c r="L1286" s="18"/>
      <c r="M1286" s="19">
        <v>43709</v>
      </c>
      <c r="N1286" s="11" t="str">
        <f t="shared" si="60"/>
        <v/>
      </c>
    </row>
    <row r="1287" spans="1:14" x14ac:dyDescent="0.35">
      <c r="A1287" s="19">
        <v>43709</v>
      </c>
      <c r="B1287" s="20">
        <v>19</v>
      </c>
      <c r="C1287" s="17">
        <v>69.087699999999998</v>
      </c>
      <c r="D1287" s="28">
        <f>VLOOKUP(A1287,'[1]Gas Price'!$B$2:$C$216,2,FALSE)</f>
        <v>3.15</v>
      </c>
      <c r="E1287" s="12">
        <f t="shared" si="61"/>
        <v>21.932603174603173</v>
      </c>
      <c r="G1287" s="19">
        <v>43709</v>
      </c>
      <c r="H1287" s="20">
        <v>19</v>
      </c>
      <c r="I1287" s="12">
        <f t="shared" si="62"/>
        <v>21.932603174603173</v>
      </c>
      <c r="K1287" s="18"/>
      <c r="L1287" s="18"/>
      <c r="M1287" s="19">
        <v>43709</v>
      </c>
      <c r="N1287" s="11" t="str">
        <f t="shared" si="60"/>
        <v/>
      </c>
    </row>
    <row r="1288" spans="1:14" x14ac:dyDescent="0.35">
      <c r="A1288" s="19">
        <v>43709</v>
      </c>
      <c r="B1288" s="20">
        <v>20</v>
      </c>
      <c r="C1288" s="17">
        <v>67.983400000000003</v>
      </c>
      <c r="D1288" s="28">
        <f>VLOOKUP(A1288,'[1]Gas Price'!$B$2:$C$216,2,FALSE)</f>
        <v>3.15</v>
      </c>
      <c r="E1288" s="12">
        <f t="shared" si="61"/>
        <v>21.582031746031749</v>
      </c>
      <c r="G1288" s="19">
        <v>43709</v>
      </c>
      <c r="H1288" s="20">
        <v>20</v>
      </c>
      <c r="I1288" s="12">
        <f t="shared" si="62"/>
        <v>21.582031746031749</v>
      </c>
      <c r="K1288" s="18"/>
      <c r="L1288" s="18"/>
      <c r="M1288" s="19">
        <v>43709</v>
      </c>
      <c r="N1288" s="11" t="str">
        <f t="shared" si="60"/>
        <v/>
      </c>
    </row>
    <row r="1289" spans="1:14" x14ac:dyDescent="0.35">
      <c r="A1289" s="19">
        <v>43709</v>
      </c>
      <c r="B1289" s="20">
        <v>21</v>
      </c>
      <c r="C1289" s="17">
        <v>51.773800000000001</v>
      </c>
      <c r="D1289" s="28">
        <f>VLOOKUP(A1289,'[1]Gas Price'!$B$2:$C$216,2,FALSE)</f>
        <v>3.15</v>
      </c>
      <c r="E1289" s="12">
        <f t="shared" si="61"/>
        <v>16.436126984126986</v>
      </c>
      <c r="G1289" s="19">
        <v>43709</v>
      </c>
      <c r="H1289" s="20">
        <v>21</v>
      </c>
      <c r="I1289" s="12">
        <f t="shared" si="62"/>
        <v>16.436126984126986</v>
      </c>
      <c r="K1289" s="18"/>
      <c r="L1289" s="18"/>
      <c r="M1289" s="19">
        <v>43709</v>
      </c>
      <c r="N1289" s="11" t="str">
        <f t="shared" si="60"/>
        <v/>
      </c>
    </row>
    <row r="1290" spans="1:14" x14ac:dyDescent="0.35">
      <c r="A1290" s="19">
        <v>43710</v>
      </c>
      <c r="B1290" s="20">
        <v>13</v>
      </c>
      <c r="C1290" s="17">
        <v>34.148099999999999</v>
      </c>
      <c r="D1290" s="28">
        <f>VLOOKUP(A1290,'[1]Gas Price'!$B$2:$C$216,2,FALSE)</f>
        <v>3.15</v>
      </c>
      <c r="E1290" s="12">
        <f t="shared" si="61"/>
        <v>10.840666666666667</v>
      </c>
      <c r="G1290" s="19">
        <v>43710</v>
      </c>
      <c r="H1290" s="20">
        <v>13</v>
      </c>
      <c r="I1290" s="12">
        <f t="shared" si="62"/>
        <v>10.840666666666667</v>
      </c>
      <c r="J1290" s="18">
        <f>MAX(AVERAGE(I1290:I1291),AVERAGE(I1291:I1292),AVERAGE(I1292:I1293),AVERAGE(I1293:I1294),AVERAGE(I1294:I1295),AVERAGE(I1295:I1296),AVERAGE(I1296:I1297),AVERAGE(I1297:I1298))</f>
        <v>22.898349206349209</v>
      </c>
      <c r="K1290" s="18">
        <f>MAX(AVERAGE(I1290:I1292),AVERAGE(I1291:I1293),AVERAGE(I1292:I1294),AVERAGE(I1293:I1295),AVERAGE(I1294:I1296),AVERAGE(I1295:I1297),AVERAGE(I1296:I1298))</f>
        <v>20.743915343915344</v>
      </c>
      <c r="L1290" s="18">
        <f>MAX(AVERAGE(I1290:I1293),AVERAGE(I1291:I1294),AVERAGE(I1292:I1295),AVERAGE(I1293:I1296),AVERAGE(I1294:I1297),AVERAGE(I1295:I1298))</f>
        <v>19.642428571428571</v>
      </c>
      <c r="M1290" s="19">
        <v>43710</v>
      </c>
      <c r="N1290" s="11" t="str">
        <f t="shared" si="60"/>
        <v/>
      </c>
    </row>
    <row r="1291" spans="1:14" x14ac:dyDescent="0.35">
      <c r="A1291" s="19">
        <v>43710</v>
      </c>
      <c r="B1291" s="20">
        <v>14</v>
      </c>
      <c r="C1291" s="17">
        <v>36.3904</v>
      </c>
      <c r="D1291" s="28">
        <f>VLOOKUP(A1291,'[1]Gas Price'!$B$2:$C$216,2,FALSE)</f>
        <v>3.15</v>
      </c>
      <c r="E1291" s="12">
        <f t="shared" si="61"/>
        <v>11.552507936507936</v>
      </c>
      <c r="G1291" s="19">
        <v>43710</v>
      </c>
      <c r="H1291" s="20">
        <v>14</v>
      </c>
      <c r="I1291" s="12">
        <f t="shared" si="62"/>
        <v>11.552507936507936</v>
      </c>
      <c r="K1291" s="18"/>
      <c r="L1291" s="18"/>
      <c r="M1291" s="19">
        <v>43710</v>
      </c>
      <c r="N1291" s="11" t="str">
        <f t="shared" si="60"/>
        <v/>
      </c>
    </row>
    <row r="1292" spans="1:14" x14ac:dyDescent="0.35">
      <c r="A1292" s="19">
        <v>43710</v>
      </c>
      <c r="B1292" s="20">
        <v>15</v>
      </c>
      <c r="C1292" s="17">
        <v>45.284199999999998</v>
      </c>
      <c r="D1292" s="28">
        <f>VLOOKUP(A1292,'[1]Gas Price'!$B$2:$C$216,2,FALSE)</f>
        <v>3.15</v>
      </c>
      <c r="E1292" s="12">
        <f t="shared" si="61"/>
        <v>14.375936507936508</v>
      </c>
      <c r="G1292" s="19">
        <v>43710</v>
      </c>
      <c r="H1292" s="20">
        <v>15</v>
      </c>
      <c r="I1292" s="12">
        <f t="shared" si="62"/>
        <v>14.375936507936508</v>
      </c>
      <c r="K1292" s="18"/>
      <c r="L1292" s="18"/>
      <c r="M1292" s="19">
        <v>43710</v>
      </c>
      <c r="N1292" s="11" t="str">
        <f t="shared" si="60"/>
        <v/>
      </c>
    </row>
    <row r="1293" spans="1:14" x14ac:dyDescent="0.35">
      <c r="A1293" s="19">
        <v>43710</v>
      </c>
      <c r="B1293" s="20">
        <v>16</v>
      </c>
      <c r="C1293" s="17">
        <v>44.5122</v>
      </c>
      <c r="D1293" s="28">
        <f>VLOOKUP(A1293,'[1]Gas Price'!$B$2:$C$216,2,FALSE)</f>
        <v>3.15</v>
      </c>
      <c r="E1293" s="12">
        <f t="shared" si="61"/>
        <v>14.130857142857144</v>
      </c>
      <c r="G1293" s="19">
        <v>43710</v>
      </c>
      <c r="H1293" s="20">
        <v>16</v>
      </c>
      <c r="I1293" s="12">
        <f t="shared" si="62"/>
        <v>14.130857142857144</v>
      </c>
      <c r="K1293" s="18"/>
      <c r="L1293" s="18"/>
      <c r="M1293" s="19">
        <v>43710</v>
      </c>
      <c r="N1293" s="11" t="str">
        <f t="shared" si="60"/>
        <v/>
      </c>
    </row>
    <row r="1294" spans="1:14" x14ac:dyDescent="0.35">
      <c r="A1294" s="19">
        <v>43710</v>
      </c>
      <c r="B1294" s="20">
        <v>17</v>
      </c>
      <c r="C1294" s="17">
        <v>47.323700000000002</v>
      </c>
      <c r="D1294" s="28">
        <f>VLOOKUP(A1294,'[1]Gas Price'!$B$2:$C$216,2,FALSE)</f>
        <v>3.15</v>
      </c>
      <c r="E1294" s="12">
        <f t="shared" si="61"/>
        <v>15.023396825396826</v>
      </c>
      <c r="G1294" s="19">
        <v>43710</v>
      </c>
      <c r="H1294" s="20">
        <v>17</v>
      </c>
      <c r="I1294" s="12">
        <f t="shared" si="62"/>
        <v>15.023396825396826</v>
      </c>
      <c r="K1294" s="18"/>
      <c r="L1294" s="18"/>
      <c r="M1294" s="19">
        <v>43710</v>
      </c>
      <c r="N1294" s="11" t="str">
        <f t="shared" si="60"/>
        <v/>
      </c>
    </row>
    <row r="1295" spans="1:14" x14ac:dyDescent="0.35">
      <c r="A1295" s="19">
        <v>43710</v>
      </c>
      <c r="B1295" s="20">
        <v>18</v>
      </c>
      <c r="C1295" s="17">
        <v>51.770400000000002</v>
      </c>
      <c r="D1295" s="28">
        <f>VLOOKUP(A1295,'[1]Gas Price'!$B$2:$C$216,2,FALSE)</f>
        <v>3.15</v>
      </c>
      <c r="E1295" s="12">
        <f t="shared" si="61"/>
        <v>16.435047619047619</v>
      </c>
      <c r="G1295" s="19">
        <v>43710</v>
      </c>
      <c r="H1295" s="20">
        <v>18</v>
      </c>
      <c r="I1295" s="12">
        <f t="shared" si="62"/>
        <v>16.435047619047619</v>
      </c>
      <c r="K1295" s="18"/>
      <c r="L1295" s="18"/>
      <c r="M1295" s="19">
        <v>43710</v>
      </c>
      <c r="N1295" s="11" t="str">
        <f t="shared" si="60"/>
        <v/>
      </c>
    </row>
    <row r="1296" spans="1:14" x14ac:dyDescent="0.35">
      <c r="A1296" s="19">
        <v>43710</v>
      </c>
      <c r="B1296" s="20">
        <v>19</v>
      </c>
      <c r="C1296" s="17">
        <v>76.493700000000004</v>
      </c>
      <c r="D1296" s="28">
        <f>VLOOKUP(A1296,'[1]Gas Price'!$B$2:$C$216,2,FALSE)</f>
        <v>3.15</v>
      </c>
      <c r="E1296" s="12">
        <f t="shared" si="61"/>
        <v>24.283714285714289</v>
      </c>
      <c r="G1296" s="19">
        <v>43710</v>
      </c>
      <c r="H1296" s="20">
        <v>19</v>
      </c>
      <c r="I1296" s="12">
        <f t="shared" si="62"/>
        <v>24.283714285714289</v>
      </c>
      <c r="K1296" s="18"/>
      <c r="L1296" s="18"/>
      <c r="M1296" s="19">
        <v>43710</v>
      </c>
      <c r="N1296" s="11" t="str">
        <f t="shared" si="60"/>
        <v/>
      </c>
    </row>
    <row r="1297" spans="1:14" x14ac:dyDescent="0.35">
      <c r="A1297" s="19">
        <v>43710</v>
      </c>
      <c r="B1297" s="20">
        <v>20</v>
      </c>
      <c r="C1297" s="17">
        <v>67.765900000000002</v>
      </c>
      <c r="D1297" s="28">
        <f>VLOOKUP(A1297,'[1]Gas Price'!$B$2:$C$216,2,FALSE)</f>
        <v>3.15</v>
      </c>
      <c r="E1297" s="12">
        <f t="shared" si="61"/>
        <v>21.512984126984129</v>
      </c>
      <c r="G1297" s="19">
        <v>43710</v>
      </c>
      <c r="H1297" s="20">
        <v>20</v>
      </c>
      <c r="I1297" s="12">
        <f t="shared" si="62"/>
        <v>21.512984126984129</v>
      </c>
      <c r="K1297" s="18"/>
      <c r="L1297" s="18"/>
      <c r="M1297" s="19">
        <v>43710</v>
      </c>
      <c r="N1297" s="11" t="str">
        <f t="shared" si="60"/>
        <v/>
      </c>
    </row>
    <row r="1298" spans="1:14" x14ac:dyDescent="0.35">
      <c r="A1298" s="19">
        <v>43710</v>
      </c>
      <c r="B1298" s="20">
        <v>21</v>
      </c>
      <c r="C1298" s="17">
        <v>51.464599999999997</v>
      </c>
      <c r="D1298" s="28">
        <f>VLOOKUP(A1298,'[1]Gas Price'!$B$2:$C$216,2,FALSE)</f>
        <v>3.15</v>
      </c>
      <c r="E1298" s="12">
        <f t="shared" si="61"/>
        <v>16.337968253968253</v>
      </c>
      <c r="G1298" s="19">
        <v>43710</v>
      </c>
      <c r="H1298" s="20">
        <v>21</v>
      </c>
      <c r="I1298" s="12">
        <f t="shared" si="62"/>
        <v>16.337968253968253</v>
      </c>
      <c r="K1298" s="18"/>
      <c r="L1298" s="18"/>
      <c r="M1298" s="19">
        <v>43710</v>
      </c>
      <c r="N1298" s="11" t="str">
        <f t="shared" si="60"/>
        <v/>
      </c>
    </row>
    <row r="1299" spans="1:14" x14ac:dyDescent="0.35">
      <c r="A1299" s="19">
        <v>43711</v>
      </c>
      <c r="B1299" s="20">
        <v>13</v>
      </c>
      <c r="C1299" s="17">
        <v>44.339799999999997</v>
      </c>
      <c r="D1299" s="28">
        <f>VLOOKUP(A1299,'[1]Gas Price'!$B$2:$C$216,2,FALSE)</f>
        <v>4.165</v>
      </c>
      <c r="E1299" s="12">
        <f t="shared" si="61"/>
        <v>10.64581032412965</v>
      </c>
      <c r="G1299" s="19">
        <v>43711</v>
      </c>
      <c r="H1299" s="20">
        <v>13</v>
      </c>
      <c r="I1299" s="12">
        <f t="shared" si="62"/>
        <v>10.64581032412965</v>
      </c>
      <c r="J1299" s="18">
        <f>MAX(AVERAGE(I1299:I1300),AVERAGE(I1300:I1301),AVERAGE(I1301:I1302),AVERAGE(I1302:I1303),AVERAGE(I1303:I1304),AVERAGE(I1304:I1305),AVERAGE(I1305:I1306),AVERAGE(I1306:I1307))</f>
        <v>22.720144057623045</v>
      </c>
      <c r="K1299" s="18">
        <f>MAX(AVERAGE(I1299:I1301),AVERAGE(I1300:I1302),AVERAGE(I1301:I1303),AVERAGE(I1302:I1304),AVERAGE(I1303:I1305),AVERAGE(I1304:I1306),AVERAGE(I1305:I1307))</f>
        <v>20.677543017206883</v>
      </c>
      <c r="L1299" s="18">
        <f>MAX(AVERAGE(I1299:I1302),AVERAGE(I1300:I1303),AVERAGE(I1301:I1304),AVERAGE(I1302:I1305),AVERAGE(I1303:I1306),AVERAGE(I1304:I1307))</f>
        <v>19.525624249699881</v>
      </c>
      <c r="M1299" s="19">
        <v>43711</v>
      </c>
      <c r="N1299" s="11" t="str">
        <f t="shared" ref="N1299:N1362" si="63">IF(L1299="","",IF(OR(L1299&gt;=25,K1299&gt;=25,J1299&gt;=25),M1299,""))</f>
        <v/>
      </c>
    </row>
    <row r="1300" spans="1:14" x14ac:dyDescent="0.35">
      <c r="A1300" s="19">
        <v>43711</v>
      </c>
      <c r="B1300" s="20">
        <v>14</v>
      </c>
      <c r="C1300" s="17">
        <v>50.338700000000003</v>
      </c>
      <c r="D1300" s="28">
        <f>VLOOKUP(A1300,'[1]Gas Price'!$B$2:$C$216,2,FALSE)</f>
        <v>4.165</v>
      </c>
      <c r="E1300" s="12">
        <f t="shared" si="61"/>
        <v>12.086122448979593</v>
      </c>
      <c r="G1300" s="19">
        <v>43711</v>
      </c>
      <c r="H1300" s="20">
        <v>14</v>
      </c>
      <c r="I1300" s="12">
        <f t="shared" si="62"/>
        <v>12.086122448979593</v>
      </c>
      <c r="K1300" s="18"/>
      <c r="L1300" s="18"/>
      <c r="M1300" s="19">
        <v>43711</v>
      </c>
      <c r="N1300" s="11" t="str">
        <f t="shared" si="63"/>
        <v/>
      </c>
    </row>
    <row r="1301" spans="1:14" x14ac:dyDescent="0.35">
      <c r="A1301" s="19">
        <v>43711</v>
      </c>
      <c r="B1301" s="20">
        <v>15</v>
      </c>
      <c r="C1301" s="17">
        <v>52.277099999999997</v>
      </c>
      <c r="D1301" s="28">
        <f>VLOOKUP(A1301,'[1]Gas Price'!$B$2:$C$216,2,FALSE)</f>
        <v>4.165</v>
      </c>
      <c r="E1301" s="12">
        <f t="shared" si="61"/>
        <v>12.551524609843936</v>
      </c>
      <c r="G1301" s="19">
        <v>43711</v>
      </c>
      <c r="H1301" s="20">
        <v>15</v>
      </c>
      <c r="I1301" s="12">
        <f t="shared" si="62"/>
        <v>12.551524609843936</v>
      </c>
      <c r="K1301" s="18"/>
      <c r="L1301" s="18"/>
      <c r="M1301" s="19">
        <v>43711</v>
      </c>
      <c r="N1301" s="11" t="str">
        <f t="shared" si="63"/>
        <v/>
      </c>
    </row>
    <row r="1302" spans="1:14" x14ac:dyDescent="0.35">
      <c r="A1302" s="19">
        <v>43711</v>
      </c>
      <c r="B1302" s="20">
        <v>16</v>
      </c>
      <c r="C1302" s="17">
        <v>53.472700000000003</v>
      </c>
      <c r="D1302" s="28">
        <f>VLOOKUP(A1302,'[1]Gas Price'!$B$2:$C$216,2,FALSE)</f>
        <v>4.165</v>
      </c>
      <c r="E1302" s="12">
        <f t="shared" si="61"/>
        <v>12.83858343337335</v>
      </c>
      <c r="G1302" s="19">
        <v>43711</v>
      </c>
      <c r="H1302" s="20">
        <v>16</v>
      </c>
      <c r="I1302" s="12">
        <f t="shared" si="62"/>
        <v>12.83858343337335</v>
      </c>
      <c r="K1302" s="18"/>
      <c r="L1302" s="18"/>
      <c r="M1302" s="19">
        <v>43711</v>
      </c>
      <c r="N1302" s="11" t="str">
        <f t="shared" si="63"/>
        <v/>
      </c>
    </row>
    <row r="1303" spans="1:14" x14ac:dyDescent="0.35">
      <c r="A1303" s="19">
        <v>43711</v>
      </c>
      <c r="B1303" s="20">
        <v>17</v>
      </c>
      <c r="C1303" s="17">
        <v>66.930999999999997</v>
      </c>
      <c r="D1303" s="28">
        <f>VLOOKUP(A1303,'[1]Gas Price'!$B$2:$C$216,2,FALSE)</f>
        <v>4.165</v>
      </c>
      <c r="E1303" s="12">
        <f t="shared" si="61"/>
        <v>16.069867947178871</v>
      </c>
      <c r="G1303" s="19">
        <v>43711</v>
      </c>
      <c r="H1303" s="20">
        <v>17</v>
      </c>
      <c r="I1303" s="12">
        <f t="shared" si="62"/>
        <v>16.069867947178871</v>
      </c>
      <c r="K1303" s="18"/>
      <c r="L1303" s="18"/>
      <c r="M1303" s="19">
        <v>43711</v>
      </c>
      <c r="N1303" s="11" t="str">
        <f t="shared" si="63"/>
        <v/>
      </c>
    </row>
    <row r="1304" spans="1:14" x14ac:dyDescent="0.35">
      <c r="A1304" s="19">
        <v>43711</v>
      </c>
      <c r="B1304" s="20">
        <v>18</v>
      </c>
      <c r="C1304" s="17">
        <v>69.107100000000003</v>
      </c>
      <c r="D1304" s="28">
        <f>VLOOKUP(A1304,'[1]Gas Price'!$B$2:$C$216,2,FALSE)</f>
        <v>4.165</v>
      </c>
      <c r="E1304" s="12">
        <f t="shared" si="61"/>
        <v>16.592340936374551</v>
      </c>
      <c r="G1304" s="19">
        <v>43711</v>
      </c>
      <c r="H1304" s="20">
        <v>18</v>
      </c>
      <c r="I1304" s="12">
        <f t="shared" si="62"/>
        <v>16.592340936374551</v>
      </c>
      <c r="K1304" s="18"/>
      <c r="L1304" s="18"/>
      <c r="M1304" s="19">
        <v>43711</v>
      </c>
      <c r="N1304" s="11" t="str">
        <f t="shared" si="63"/>
        <v/>
      </c>
    </row>
    <row r="1305" spans="1:14" x14ac:dyDescent="0.35">
      <c r="A1305" s="19">
        <v>43711</v>
      </c>
      <c r="B1305" s="20">
        <v>19</v>
      </c>
      <c r="C1305" s="17">
        <v>93.247</v>
      </c>
      <c r="D1305" s="28">
        <f>VLOOKUP(A1305,'[1]Gas Price'!$B$2:$C$216,2,FALSE)</f>
        <v>4.165</v>
      </c>
      <c r="E1305" s="12">
        <f t="shared" si="61"/>
        <v>22.388235294117646</v>
      </c>
      <c r="G1305" s="19">
        <v>43711</v>
      </c>
      <c r="H1305" s="20">
        <v>19</v>
      </c>
      <c r="I1305" s="12">
        <f t="shared" si="62"/>
        <v>22.388235294117646</v>
      </c>
      <c r="K1305" s="18"/>
      <c r="L1305" s="18"/>
      <c r="M1305" s="19">
        <v>43711</v>
      </c>
      <c r="N1305" s="11" t="str">
        <f t="shared" si="63"/>
        <v/>
      </c>
    </row>
    <row r="1306" spans="1:14" x14ac:dyDescent="0.35">
      <c r="A1306" s="19">
        <v>43711</v>
      </c>
      <c r="B1306" s="20">
        <v>20</v>
      </c>
      <c r="C1306" s="17">
        <v>96.011799999999994</v>
      </c>
      <c r="D1306" s="28">
        <f>VLOOKUP(A1306,'[1]Gas Price'!$B$2:$C$216,2,FALSE)</f>
        <v>4.165</v>
      </c>
      <c r="E1306" s="12">
        <f t="shared" si="61"/>
        <v>23.052052821128449</v>
      </c>
      <c r="G1306" s="19">
        <v>43711</v>
      </c>
      <c r="H1306" s="20">
        <v>20</v>
      </c>
      <c r="I1306" s="12">
        <f t="shared" si="62"/>
        <v>23.052052821128449</v>
      </c>
      <c r="K1306" s="18"/>
      <c r="L1306" s="18"/>
      <c r="M1306" s="19">
        <v>43711</v>
      </c>
      <c r="N1306" s="11" t="str">
        <f t="shared" si="63"/>
        <v/>
      </c>
    </row>
    <row r="1307" spans="1:14" x14ac:dyDescent="0.35">
      <c r="A1307" s="19">
        <v>43711</v>
      </c>
      <c r="B1307" s="20">
        <v>21</v>
      </c>
      <c r="C1307" s="17">
        <v>60.200699999999998</v>
      </c>
      <c r="D1307" s="28">
        <f>VLOOKUP(A1307,'[1]Gas Price'!$B$2:$C$216,2,FALSE)</f>
        <v>4.165</v>
      </c>
      <c r="E1307" s="12">
        <f t="shared" si="61"/>
        <v>14.453949579831932</v>
      </c>
      <c r="G1307" s="19">
        <v>43711</v>
      </c>
      <c r="H1307" s="20">
        <v>21</v>
      </c>
      <c r="I1307" s="12">
        <f t="shared" si="62"/>
        <v>14.453949579831932</v>
      </c>
      <c r="K1307" s="18"/>
      <c r="L1307" s="18"/>
      <c r="M1307" s="19">
        <v>43711</v>
      </c>
      <c r="N1307" s="11" t="str">
        <f t="shared" si="63"/>
        <v/>
      </c>
    </row>
    <row r="1308" spans="1:14" x14ac:dyDescent="0.35">
      <c r="A1308" s="19">
        <v>43712</v>
      </c>
      <c r="B1308" s="20">
        <v>13</v>
      </c>
      <c r="C1308" s="17">
        <v>51.9542</v>
      </c>
      <c r="D1308" s="28">
        <f>VLOOKUP(A1308,'[1]Gas Price'!$B$2:$C$216,2,FALSE)</f>
        <v>4.5049999999999999</v>
      </c>
      <c r="E1308" s="12">
        <f t="shared" si="61"/>
        <v>11.532563817980023</v>
      </c>
      <c r="G1308" s="19">
        <v>43712</v>
      </c>
      <c r="H1308" s="20">
        <v>13</v>
      </c>
      <c r="I1308" s="12">
        <f t="shared" si="62"/>
        <v>11.532563817980023</v>
      </c>
      <c r="J1308" s="18">
        <f>MAX(AVERAGE(I1308:I1309),AVERAGE(I1309:I1310),AVERAGE(I1310:I1311),AVERAGE(I1311:I1312),AVERAGE(I1312:I1313),AVERAGE(I1313:I1314),AVERAGE(I1314:I1315),AVERAGE(I1315:I1316))</f>
        <v>32.122907880133184</v>
      </c>
      <c r="K1308" s="18">
        <f>MAX(AVERAGE(I1308:I1310),AVERAGE(I1309:I1311),AVERAGE(I1310:I1312),AVERAGE(I1311:I1313),AVERAGE(I1312:I1314),AVERAGE(I1313:I1315),AVERAGE(I1314:I1316))</f>
        <v>28.980739918608958</v>
      </c>
      <c r="L1308" s="18">
        <f>MAX(AVERAGE(I1308:I1311),AVERAGE(I1309:I1312),AVERAGE(I1310:I1313),AVERAGE(I1311:I1314),AVERAGE(I1312:I1315),AVERAGE(I1313:I1316))</f>
        <v>26.508390677025531</v>
      </c>
      <c r="M1308" s="19">
        <v>43712</v>
      </c>
      <c r="N1308" s="11">
        <f t="shared" si="63"/>
        <v>43712</v>
      </c>
    </row>
    <row r="1309" spans="1:14" x14ac:dyDescent="0.35">
      <c r="A1309" s="19">
        <v>43712</v>
      </c>
      <c r="B1309" s="20">
        <v>14</v>
      </c>
      <c r="C1309" s="17">
        <v>58.093600000000002</v>
      </c>
      <c r="D1309" s="28">
        <f>VLOOKUP(A1309,'[1]Gas Price'!$B$2:$C$216,2,FALSE)</f>
        <v>4.5049999999999999</v>
      </c>
      <c r="E1309" s="12">
        <f t="shared" si="61"/>
        <v>12.895360710321865</v>
      </c>
      <c r="G1309" s="19">
        <v>43712</v>
      </c>
      <c r="H1309" s="20">
        <v>14</v>
      </c>
      <c r="I1309" s="12">
        <f t="shared" si="62"/>
        <v>12.895360710321865</v>
      </c>
      <c r="K1309" s="18"/>
      <c r="L1309" s="18"/>
      <c r="M1309" s="19">
        <v>43712</v>
      </c>
      <c r="N1309" s="11" t="str">
        <f t="shared" si="63"/>
        <v/>
      </c>
    </row>
    <row r="1310" spans="1:14" x14ac:dyDescent="0.35">
      <c r="A1310" s="19">
        <v>43712</v>
      </c>
      <c r="B1310" s="20">
        <v>15</v>
      </c>
      <c r="C1310" s="17">
        <v>64.657399999999996</v>
      </c>
      <c r="D1310" s="28">
        <f>VLOOKUP(A1310,'[1]Gas Price'!$B$2:$C$216,2,FALSE)</f>
        <v>4.5049999999999999</v>
      </c>
      <c r="E1310" s="12">
        <f t="shared" si="61"/>
        <v>14.352364039955605</v>
      </c>
      <c r="G1310" s="19">
        <v>43712</v>
      </c>
      <c r="H1310" s="20">
        <v>15</v>
      </c>
      <c r="I1310" s="12">
        <f t="shared" si="62"/>
        <v>14.352364039955605</v>
      </c>
      <c r="K1310" s="18"/>
      <c r="L1310" s="18"/>
      <c r="M1310" s="19">
        <v>43712</v>
      </c>
      <c r="N1310" s="11" t="str">
        <f t="shared" si="63"/>
        <v/>
      </c>
    </row>
    <row r="1311" spans="1:14" x14ac:dyDescent="0.35">
      <c r="A1311" s="19">
        <v>43712</v>
      </c>
      <c r="B1311" s="20">
        <v>16</v>
      </c>
      <c r="C1311" s="17">
        <v>70.747100000000003</v>
      </c>
      <c r="D1311" s="28">
        <f>VLOOKUP(A1311,'[1]Gas Price'!$B$2:$C$216,2,FALSE)</f>
        <v>4.5049999999999999</v>
      </c>
      <c r="E1311" s="12">
        <f t="shared" si="61"/>
        <v>15.704128745837959</v>
      </c>
      <c r="G1311" s="19">
        <v>43712</v>
      </c>
      <c r="H1311" s="20">
        <v>16</v>
      </c>
      <c r="I1311" s="12">
        <f t="shared" si="62"/>
        <v>15.704128745837959</v>
      </c>
      <c r="K1311" s="18"/>
      <c r="L1311" s="18"/>
      <c r="M1311" s="19">
        <v>43712</v>
      </c>
      <c r="N1311" s="11" t="str">
        <f t="shared" si="63"/>
        <v/>
      </c>
    </row>
    <row r="1312" spans="1:14" x14ac:dyDescent="0.35">
      <c r="A1312" s="19">
        <v>43712</v>
      </c>
      <c r="B1312" s="20">
        <v>17</v>
      </c>
      <c r="C1312" s="17">
        <v>75.166399999999996</v>
      </c>
      <c r="D1312" s="28">
        <f>VLOOKUP(A1312,'[1]Gas Price'!$B$2:$C$216,2,FALSE)</f>
        <v>4.5049999999999999</v>
      </c>
      <c r="E1312" s="12">
        <f t="shared" si="61"/>
        <v>16.685105438401774</v>
      </c>
      <c r="G1312" s="19">
        <v>43712</v>
      </c>
      <c r="H1312" s="20">
        <v>17</v>
      </c>
      <c r="I1312" s="12">
        <f t="shared" si="62"/>
        <v>16.685105438401774</v>
      </c>
      <c r="K1312" s="18"/>
      <c r="L1312" s="18"/>
      <c r="M1312" s="19">
        <v>43712</v>
      </c>
      <c r="N1312" s="11" t="str">
        <f t="shared" si="63"/>
        <v/>
      </c>
    </row>
    <row r="1313" spans="1:14" x14ac:dyDescent="0.35">
      <c r="A1313" s="19">
        <v>43712</v>
      </c>
      <c r="B1313" s="20">
        <v>18</v>
      </c>
      <c r="C1313" s="17">
        <v>102.2473</v>
      </c>
      <c r="D1313" s="28">
        <f>VLOOKUP(A1313,'[1]Gas Price'!$B$2:$C$216,2,FALSE)</f>
        <v>4.5049999999999999</v>
      </c>
      <c r="E1313" s="12">
        <f t="shared" si="61"/>
        <v>22.696403995560487</v>
      </c>
      <c r="G1313" s="19">
        <v>43712</v>
      </c>
      <c r="H1313" s="20">
        <v>18</v>
      </c>
      <c r="I1313" s="12">
        <f t="shared" si="62"/>
        <v>22.696403995560487</v>
      </c>
      <c r="K1313" s="18"/>
      <c r="L1313" s="18"/>
      <c r="M1313" s="19">
        <v>43712</v>
      </c>
      <c r="N1313" s="11" t="str">
        <f t="shared" si="63"/>
        <v/>
      </c>
    </row>
    <row r="1314" spans="1:14" x14ac:dyDescent="0.35">
      <c r="A1314" s="19">
        <v>43712</v>
      </c>
      <c r="B1314" s="20">
        <v>19</v>
      </c>
      <c r="C1314" s="17">
        <v>138.91820000000001</v>
      </c>
      <c r="D1314" s="28">
        <f>VLOOKUP(A1314,'[1]Gas Price'!$B$2:$C$216,2,FALSE)</f>
        <v>4.5049999999999999</v>
      </c>
      <c r="E1314" s="12">
        <f t="shared" si="61"/>
        <v>30.836448390677027</v>
      </c>
      <c r="G1314" s="19">
        <v>43712</v>
      </c>
      <c r="H1314" s="20">
        <v>19</v>
      </c>
      <c r="I1314" s="12">
        <f t="shared" si="62"/>
        <v>30.836448390677027</v>
      </c>
      <c r="K1314" s="18"/>
      <c r="L1314" s="18"/>
      <c r="M1314" s="19">
        <v>43712</v>
      </c>
      <c r="N1314" s="11" t="str">
        <f t="shared" si="63"/>
        <v/>
      </c>
    </row>
    <row r="1315" spans="1:14" x14ac:dyDescent="0.35">
      <c r="A1315" s="19">
        <v>43712</v>
      </c>
      <c r="B1315" s="20">
        <v>20</v>
      </c>
      <c r="C1315" s="17">
        <v>150.50919999999999</v>
      </c>
      <c r="D1315" s="28">
        <f>VLOOKUP(A1315,'[1]Gas Price'!$B$2:$C$216,2,FALSE)</f>
        <v>4.5049999999999999</v>
      </c>
      <c r="E1315" s="12">
        <f t="shared" si="61"/>
        <v>33.409367369589347</v>
      </c>
      <c r="G1315" s="19">
        <v>43712</v>
      </c>
      <c r="H1315" s="20">
        <v>20</v>
      </c>
      <c r="I1315" s="12">
        <f t="shared" si="62"/>
        <v>33.409367369589347</v>
      </c>
      <c r="K1315" s="18"/>
      <c r="L1315" s="18"/>
      <c r="M1315" s="19">
        <v>43712</v>
      </c>
      <c r="N1315" s="11" t="str">
        <f t="shared" si="63"/>
        <v/>
      </c>
    </row>
    <row r="1316" spans="1:14" x14ac:dyDescent="0.35">
      <c r="A1316" s="19">
        <v>43712</v>
      </c>
      <c r="B1316" s="20">
        <v>21</v>
      </c>
      <c r="C1316" s="17">
        <v>86.006500000000003</v>
      </c>
      <c r="D1316" s="28">
        <f>VLOOKUP(A1316,'[1]Gas Price'!$B$2:$C$216,2,FALSE)</f>
        <v>4.5049999999999999</v>
      </c>
      <c r="E1316" s="12">
        <f t="shared" si="61"/>
        <v>19.091342952275252</v>
      </c>
      <c r="G1316" s="19">
        <v>43712</v>
      </c>
      <c r="H1316" s="20">
        <v>21</v>
      </c>
      <c r="I1316" s="12">
        <f t="shared" si="62"/>
        <v>19.091342952275252</v>
      </c>
      <c r="K1316" s="18"/>
      <c r="L1316" s="18"/>
      <c r="M1316" s="19">
        <v>43712</v>
      </c>
      <c r="N1316" s="11" t="str">
        <f t="shared" si="63"/>
        <v/>
      </c>
    </row>
    <row r="1317" spans="1:14" x14ac:dyDescent="0.35">
      <c r="A1317" s="19">
        <v>43713</v>
      </c>
      <c r="B1317" s="20">
        <v>13</v>
      </c>
      <c r="C1317" s="17">
        <v>60.670999999999999</v>
      </c>
      <c r="D1317" s="28">
        <f>VLOOKUP(A1317,'[1]Gas Price'!$B$2:$C$216,2,FALSE)</f>
        <v>4.0750000000000002</v>
      </c>
      <c r="E1317" s="12">
        <f t="shared" si="61"/>
        <v>14.888588957055214</v>
      </c>
      <c r="G1317" s="19">
        <v>43713</v>
      </c>
      <c r="H1317" s="20">
        <v>13</v>
      </c>
      <c r="I1317" s="12">
        <f t="shared" si="62"/>
        <v>14.888588957055214</v>
      </c>
      <c r="J1317" s="18">
        <f>MAX(AVERAGE(I1317:I1318),AVERAGE(I1318:I1319),AVERAGE(I1319:I1320),AVERAGE(I1320:I1321),AVERAGE(I1321:I1322),AVERAGE(I1322:I1323),AVERAGE(I1323:I1324),AVERAGE(I1324:I1325))</f>
        <v>45.586159509202446</v>
      </c>
      <c r="K1317" s="18">
        <f>MAX(AVERAGE(I1317:I1319),AVERAGE(I1318:I1320),AVERAGE(I1319:I1321),AVERAGE(I1320:I1322),AVERAGE(I1321:I1323),AVERAGE(I1322:I1324),AVERAGE(I1323:I1325))</f>
        <v>42.255501022494883</v>
      </c>
      <c r="L1317" s="18">
        <f>MAX(AVERAGE(I1317:I1320),AVERAGE(I1318:I1321),AVERAGE(I1319:I1322),AVERAGE(I1320:I1323),AVERAGE(I1321:I1324),AVERAGE(I1322:I1325))</f>
        <v>37.33749079754601</v>
      </c>
      <c r="M1317" s="19">
        <v>43713</v>
      </c>
      <c r="N1317" s="11">
        <f t="shared" si="63"/>
        <v>43713</v>
      </c>
    </row>
    <row r="1318" spans="1:14" x14ac:dyDescent="0.35">
      <c r="A1318" s="19">
        <v>43713</v>
      </c>
      <c r="B1318" s="20">
        <v>14</v>
      </c>
      <c r="C1318" s="17">
        <v>65.413700000000006</v>
      </c>
      <c r="D1318" s="28">
        <f>VLOOKUP(A1318,'[1]Gas Price'!$B$2:$C$216,2,FALSE)</f>
        <v>4.0750000000000002</v>
      </c>
      <c r="E1318" s="12">
        <f t="shared" si="61"/>
        <v>16.05244171779141</v>
      </c>
      <c r="G1318" s="19">
        <v>43713</v>
      </c>
      <c r="H1318" s="20">
        <v>14</v>
      </c>
      <c r="I1318" s="12">
        <f t="shared" si="62"/>
        <v>16.05244171779141</v>
      </c>
      <c r="K1318" s="18"/>
      <c r="L1318" s="18"/>
      <c r="M1318" s="19">
        <v>43713</v>
      </c>
      <c r="N1318" s="11" t="str">
        <f t="shared" si="63"/>
        <v/>
      </c>
    </row>
    <row r="1319" spans="1:14" x14ac:dyDescent="0.35">
      <c r="A1319" s="19">
        <v>43713</v>
      </c>
      <c r="B1319" s="20">
        <v>15</v>
      </c>
      <c r="C1319" s="17">
        <v>77.888099999999994</v>
      </c>
      <c r="D1319" s="28">
        <f>VLOOKUP(A1319,'[1]Gas Price'!$B$2:$C$216,2,FALSE)</f>
        <v>4.0750000000000002</v>
      </c>
      <c r="E1319" s="12">
        <f t="shared" si="61"/>
        <v>19.113644171779139</v>
      </c>
      <c r="G1319" s="19">
        <v>43713</v>
      </c>
      <c r="H1319" s="20">
        <v>15</v>
      </c>
      <c r="I1319" s="12">
        <f t="shared" si="62"/>
        <v>19.113644171779139</v>
      </c>
      <c r="K1319" s="18"/>
      <c r="L1319" s="18"/>
      <c r="M1319" s="19">
        <v>43713</v>
      </c>
      <c r="N1319" s="11" t="str">
        <f t="shared" si="63"/>
        <v/>
      </c>
    </row>
    <row r="1320" spans="1:14" x14ac:dyDescent="0.35">
      <c r="A1320" s="19">
        <v>43713</v>
      </c>
      <c r="B1320" s="20">
        <v>16</v>
      </c>
      <c r="C1320" s="17">
        <v>82.768799999999999</v>
      </c>
      <c r="D1320" s="28">
        <f>VLOOKUP(A1320,'[1]Gas Price'!$B$2:$C$216,2,FALSE)</f>
        <v>4.0750000000000002</v>
      </c>
      <c r="E1320" s="12">
        <f t="shared" si="61"/>
        <v>20.311361963190183</v>
      </c>
      <c r="G1320" s="19">
        <v>43713</v>
      </c>
      <c r="H1320" s="20">
        <v>16</v>
      </c>
      <c r="I1320" s="12">
        <f t="shared" si="62"/>
        <v>20.311361963190183</v>
      </c>
      <c r="K1320" s="18"/>
      <c r="L1320" s="18"/>
      <c r="M1320" s="19">
        <v>43713</v>
      </c>
      <c r="N1320" s="11" t="str">
        <f t="shared" si="63"/>
        <v/>
      </c>
    </row>
    <row r="1321" spans="1:14" x14ac:dyDescent="0.35">
      <c r="A1321" s="19">
        <v>43713</v>
      </c>
      <c r="B1321" s="20">
        <v>17</v>
      </c>
      <c r="C1321" s="17">
        <v>92.027600000000007</v>
      </c>
      <c r="D1321" s="28">
        <f>VLOOKUP(A1321,'[1]Gas Price'!$B$2:$C$216,2,FALSE)</f>
        <v>4.0750000000000002</v>
      </c>
      <c r="E1321" s="12">
        <f t="shared" si="61"/>
        <v>22.583460122699385</v>
      </c>
      <c r="G1321" s="19">
        <v>43713</v>
      </c>
      <c r="H1321" s="20">
        <v>17</v>
      </c>
      <c r="I1321" s="12">
        <f t="shared" si="62"/>
        <v>22.583460122699385</v>
      </c>
      <c r="K1321" s="18"/>
      <c r="L1321" s="18"/>
      <c r="M1321" s="19">
        <v>43713</v>
      </c>
      <c r="N1321" s="11" t="str">
        <f t="shared" si="63"/>
        <v/>
      </c>
    </row>
    <row r="1322" spans="1:14" x14ac:dyDescent="0.35">
      <c r="A1322" s="19">
        <v>43713</v>
      </c>
      <c r="B1322" s="20">
        <v>18</v>
      </c>
      <c r="C1322" s="17">
        <v>145.0463</v>
      </c>
      <c r="D1322" s="28">
        <f>VLOOKUP(A1322,'[1]Gas Price'!$B$2:$C$216,2,FALSE)</f>
        <v>4.0750000000000002</v>
      </c>
      <c r="E1322" s="12">
        <f t="shared" si="61"/>
        <v>35.59418404907975</v>
      </c>
      <c r="G1322" s="19">
        <v>43713</v>
      </c>
      <c r="H1322" s="20">
        <v>18</v>
      </c>
      <c r="I1322" s="12">
        <f t="shared" si="62"/>
        <v>35.59418404907975</v>
      </c>
      <c r="K1322" s="18"/>
      <c r="L1322" s="18"/>
      <c r="M1322" s="19">
        <v>43713</v>
      </c>
      <c r="N1322" s="11" t="str">
        <f t="shared" si="63"/>
        <v/>
      </c>
    </row>
    <row r="1323" spans="1:14" x14ac:dyDescent="0.35">
      <c r="A1323" s="19">
        <v>43713</v>
      </c>
      <c r="B1323" s="20">
        <v>19</v>
      </c>
      <c r="C1323" s="17">
        <v>190.7423</v>
      </c>
      <c r="D1323" s="28">
        <f>VLOOKUP(A1323,'[1]Gas Price'!$B$2:$C$216,2,FALSE)</f>
        <v>4.0750000000000002</v>
      </c>
      <c r="E1323" s="12">
        <f t="shared" si="61"/>
        <v>46.807926380368094</v>
      </c>
      <c r="G1323" s="19">
        <v>43713</v>
      </c>
      <c r="H1323" s="20">
        <v>19</v>
      </c>
      <c r="I1323" s="12">
        <f t="shared" si="62"/>
        <v>46.807926380368094</v>
      </c>
      <c r="K1323" s="18"/>
      <c r="L1323" s="18"/>
      <c r="M1323" s="19">
        <v>43713</v>
      </c>
      <c r="N1323" s="11" t="str">
        <f t="shared" si="63"/>
        <v/>
      </c>
    </row>
    <row r="1324" spans="1:14" x14ac:dyDescent="0.35">
      <c r="A1324" s="19">
        <v>43713</v>
      </c>
      <c r="B1324" s="20">
        <v>20</v>
      </c>
      <c r="C1324" s="17">
        <v>180.78489999999999</v>
      </c>
      <c r="D1324" s="28">
        <f>VLOOKUP(A1324,'[1]Gas Price'!$B$2:$C$216,2,FALSE)</f>
        <v>4.0750000000000002</v>
      </c>
      <c r="E1324" s="12">
        <f t="shared" si="61"/>
        <v>44.364392638036804</v>
      </c>
      <c r="G1324" s="19">
        <v>43713</v>
      </c>
      <c r="H1324" s="20">
        <v>20</v>
      </c>
      <c r="I1324" s="12">
        <f t="shared" si="62"/>
        <v>44.364392638036804</v>
      </c>
      <c r="K1324" s="18"/>
      <c r="L1324" s="18"/>
      <c r="M1324" s="19">
        <v>43713</v>
      </c>
      <c r="N1324" s="11" t="str">
        <f t="shared" si="63"/>
        <v/>
      </c>
    </row>
    <row r="1325" spans="1:14" x14ac:dyDescent="0.35">
      <c r="A1325" s="19">
        <v>43713</v>
      </c>
      <c r="B1325" s="20">
        <v>21</v>
      </c>
      <c r="C1325" s="17">
        <v>88.840100000000007</v>
      </c>
      <c r="D1325" s="28">
        <f>VLOOKUP(A1325,'[1]Gas Price'!$B$2:$C$216,2,FALSE)</f>
        <v>4.0750000000000002</v>
      </c>
      <c r="E1325" s="12">
        <f t="shared" si="61"/>
        <v>21.801251533742331</v>
      </c>
      <c r="G1325" s="19">
        <v>43713</v>
      </c>
      <c r="H1325" s="20">
        <v>21</v>
      </c>
      <c r="I1325" s="12">
        <f t="shared" si="62"/>
        <v>21.801251533742331</v>
      </c>
      <c r="K1325" s="18"/>
      <c r="L1325" s="18"/>
      <c r="M1325" s="19">
        <v>43713</v>
      </c>
      <c r="N1325" s="11" t="str">
        <f t="shared" si="63"/>
        <v/>
      </c>
    </row>
    <row r="1326" spans="1:14" x14ac:dyDescent="0.35">
      <c r="A1326" s="19">
        <v>43714</v>
      </c>
      <c r="B1326" s="20">
        <v>13</v>
      </c>
      <c r="C1326" s="17">
        <v>46.628700000000002</v>
      </c>
      <c r="D1326" s="28">
        <f>VLOOKUP(A1326,'[1]Gas Price'!$B$2:$C$216,2,FALSE)</f>
        <v>2.97</v>
      </c>
      <c r="E1326" s="12">
        <f t="shared" si="61"/>
        <v>15.699898989898989</v>
      </c>
      <c r="G1326" s="19">
        <v>43714</v>
      </c>
      <c r="H1326" s="20">
        <v>13</v>
      </c>
      <c r="I1326" s="12">
        <f t="shared" si="62"/>
        <v>15.699898989898989</v>
      </c>
      <c r="J1326" s="18">
        <f>MAX(AVERAGE(I1326:I1327),AVERAGE(I1327:I1328),AVERAGE(I1328:I1329),AVERAGE(I1329:I1330),AVERAGE(I1330:I1331),AVERAGE(I1331:I1332),AVERAGE(I1332:I1333),AVERAGE(I1333:I1334))</f>
        <v>36.668181818181814</v>
      </c>
      <c r="K1326" s="18">
        <f>MAX(AVERAGE(I1326:I1328),AVERAGE(I1327:I1329),AVERAGE(I1328:I1330),AVERAGE(I1329:I1331),AVERAGE(I1330:I1332),AVERAGE(I1331:I1333),AVERAGE(I1332:I1334))</f>
        <v>32.891526374859701</v>
      </c>
      <c r="L1326" s="18">
        <f>MAX(AVERAGE(I1326:I1329),AVERAGE(I1327:I1330),AVERAGE(I1328:I1331),AVERAGE(I1329:I1332),AVERAGE(I1330:I1333),AVERAGE(I1331:I1334))</f>
        <v>29.840934343434341</v>
      </c>
      <c r="M1326" s="19">
        <v>43714</v>
      </c>
      <c r="N1326" s="11">
        <f t="shared" si="63"/>
        <v>43714</v>
      </c>
    </row>
    <row r="1327" spans="1:14" x14ac:dyDescent="0.35">
      <c r="A1327" s="19">
        <v>43714</v>
      </c>
      <c r="B1327" s="20">
        <v>14</v>
      </c>
      <c r="C1327" s="17">
        <v>49.939599999999999</v>
      </c>
      <c r="D1327" s="28">
        <f>VLOOKUP(A1327,'[1]Gas Price'!$B$2:$C$216,2,FALSE)</f>
        <v>2.97</v>
      </c>
      <c r="E1327" s="12">
        <f t="shared" si="61"/>
        <v>16.814680134680135</v>
      </c>
      <c r="G1327" s="19">
        <v>43714</v>
      </c>
      <c r="H1327" s="20">
        <v>14</v>
      </c>
      <c r="I1327" s="12">
        <f t="shared" si="62"/>
        <v>16.814680134680135</v>
      </c>
      <c r="K1327" s="18"/>
      <c r="L1327" s="18"/>
      <c r="M1327" s="19">
        <v>43714</v>
      </c>
      <c r="N1327" s="11" t="str">
        <f t="shared" si="63"/>
        <v/>
      </c>
    </row>
    <row r="1328" spans="1:14" x14ac:dyDescent="0.35">
      <c r="A1328" s="19">
        <v>43714</v>
      </c>
      <c r="B1328" s="20">
        <v>15</v>
      </c>
      <c r="C1328" s="17">
        <v>54.773899999999998</v>
      </c>
      <c r="D1328" s="28">
        <f>VLOOKUP(A1328,'[1]Gas Price'!$B$2:$C$216,2,FALSE)</f>
        <v>2.97</v>
      </c>
      <c r="E1328" s="12">
        <f t="shared" si="61"/>
        <v>18.442390572390572</v>
      </c>
      <c r="G1328" s="19">
        <v>43714</v>
      </c>
      <c r="H1328" s="20">
        <v>15</v>
      </c>
      <c r="I1328" s="12">
        <f t="shared" si="62"/>
        <v>18.442390572390572</v>
      </c>
      <c r="K1328" s="18"/>
      <c r="L1328" s="18"/>
      <c r="M1328" s="19">
        <v>43714</v>
      </c>
      <c r="N1328" s="11" t="str">
        <f t="shared" si="63"/>
        <v/>
      </c>
    </row>
    <row r="1329" spans="1:14" x14ac:dyDescent="0.35">
      <c r="A1329" s="19">
        <v>43714</v>
      </c>
      <c r="B1329" s="20">
        <v>16</v>
      </c>
      <c r="C1329" s="17">
        <v>58.286200000000001</v>
      </c>
      <c r="D1329" s="28">
        <f>VLOOKUP(A1329,'[1]Gas Price'!$B$2:$C$216,2,FALSE)</f>
        <v>2.97</v>
      </c>
      <c r="E1329" s="12">
        <f t="shared" si="61"/>
        <v>19.624983164983163</v>
      </c>
      <c r="G1329" s="19">
        <v>43714</v>
      </c>
      <c r="H1329" s="20">
        <v>16</v>
      </c>
      <c r="I1329" s="12">
        <f t="shared" si="62"/>
        <v>19.624983164983163</v>
      </c>
      <c r="K1329" s="18"/>
      <c r="L1329" s="18"/>
      <c r="M1329" s="19">
        <v>43714</v>
      </c>
      <c r="N1329" s="11" t="str">
        <f t="shared" si="63"/>
        <v/>
      </c>
    </row>
    <row r="1330" spans="1:14" x14ac:dyDescent="0.35">
      <c r="A1330" s="19">
        <v>43714</v>
      </c>
      <c r="B1330" s="20">
        <v>17</v>
      </c>
      <c r="C1330" s="17">
        <v>59.015999999999998</v>
      </c>
      <c r="D1330" s="28">
        <f>VLOOKUP(A1330,'[1]Gas Price'!$B$2:$C$216,2,FALSE)</f>
        <v>2.97</v>
      </c>
      <c r="E1330" s="12">
        <f t="shared" si="61"/>
        <v>19.87070707070707</v>
      </c>
      <c r="G1330" s="19">
        <v>43714</v>
      </c>
      <c r="H1330" s="20">
        <v>17</v>
      </c>
      <c r="I1330" s="12">
        <f t="shared" si="62"/>
        <v>19.87070707070707</v>
      </c>
      <c r="K1330" s="18"/>
      <c r="L1330" s="18"/>
      <c r="M1330" s="19">
        <v>43714</v>
      </c>
      <c r="N1330" s="11" t="str">
        <f t="shared" si="63"/>
        <v/>
      </c>
    </row>
    <row r="1331" spans="1:14" x14ac:dyDescent="0.35">
      <c r="A1331" s="19">
        <v>43714</v>
      </c>
      <c r="B1331" s="20">
        <v>18</v>
      </c>
      <c r="C1331" s="17">
        <v>75.254499999999993</v>
      </c>
      <c r="D1331" s="28">
        <f>VLOOKUP(A1331,'[1]Gas Price'!$B$2:$C$216,2,FALSE)</f>
        <v>2.97</v>
      </c>
      <c r="E1331" s="12">
        <f t="shared" si="61"/>
        <v>25.338215488215486</v>
      </c>
      <c r="G1331" s="19">
        <v>43714</v>
      </c>
      <c r="H1331" s="20">
        <v>18</v>
      </c>
      <c r="I1331" s="12">
        <f t="shared" si="62"/>
        <v>25.338215488215486</v>
      </c>
      <c r="K1331" s="18"/>
      <c r="L1331" s="18"/>
      <c r="M1331" s="19">
        <v>43714</v>
      </c>
      <c r="N1331" s="11" t="str">
        <f t="shared" si="63"/>
        <v/>
      </c>
    </row>
    <row r="1332" spans="1:14" x14ac:dyDescent="0.35">
      <c r="A1332" s="19">
        <v>43714</v>
      </c>
      <c r="B1332" s="20">
        <v>19</v>
      </c>
      <c r="C1332" s="17">
        <v>109.7701</v>
      </c>
      <c r="D1332" s="28">
        <f>VLOOKUP(A1332,'[1]Gas Price'!$B$2:$C$216,2,FALSE)</f>
        <v>2.97</v>
      </c>
      <c r="E1332" s="12">
        <f t="shared" si="61"/>
        <v>36.959629629629625</v>
      </c>
      <c r="G1332" s="19">
        <v>43714</v>
      </c>
      <c r="H1332" s="20">
        <v>19</v>
      </c>
      <c r="I1332" s="12">
        <f t="shared" si="62"/>
        <v>36.959629629629625</v>
      </c>
      <c r="K1332" s="18"/>
      <c r="L1332" s="18"/>
      <c r="M1332" s="19">
        <v>43714</v>
      </c>
      <c r="N1332" s="11" t="str">
        <f t="shared" si="63"/>
        <v/>
      </c>
    </row>
    <row r="1333" spans="1:14" x14ac:dyDescent="0.35">
      <c r="A1333" s="19">
        <v>43714</v>
      </c>
      <c r="B1333" s="20">
        <v>20</v>
      </c>
      <c r="C1333" s="17">
        <v>108.0389</v>
      </c>
      <c r="D1333" s="28">
        <f>VLOOKUP(A1333,'[1]Gas Price'!$B$2:$C$216,2,FALSE)</f>
        <v>2.97</v>
      </c>
      <c r="E1333" s="12">
        <f t="shared" si="61"/>
        <v>36.376734006734004</v>
      </c>
      <c r="G1333" s="19">
        <v>43714</v>
      </c>
      <c r="H1333" s="20">
        <v>20</v>
      </c>
      <c r="I1333" s="12">
        <f t="shared" si="62"/>
        <v>36.376734006734004</v>
      </c>
      <c r="K1333" s="18"/>
      <c r="L1333" s="18"/>
      <c r="M1333" s="19">
        <v>43714</v>
      </c>
      <c r="N1333" s="11" t="str">
        <f t="shared" si="63"/>
        <v/>
      </c>
    </row>
    <row r="1334" spans="1:14" x14ac:dyDescent="0.35">
      <c r="A1334" s="19">
        <v>43714</v>
      </c>
      <c r="B1334" s="20">
        <v>21</v>
      </c>
      <c r="C1334" s="17">
        <v>61.446800000000003</v>
      </c>
      <c r="D1334" s="28">
        <f>VLOOKUP(A1334,'[1]Gas Price'!$B$2:$C$216,2,FALSE)</f>
        <v>2.97</v>
      </c>
      <c r="E1334" s="12">
        <f t="shared" si="61"/>
        <v>20.68915824915825</v>
      </c>
      <c r="G1334" s="19">
        <v>43714</v>
      </c>
      <c r="H1334" s="20">
        <v>21</v>
      </c>
      <c r="I1334" s="12">
        <f t="shared" si="62"/>
        <v>20.68915824915825</v>
      </c>
      <c r="K1334" s="18"/>
      <c r="L1334" s="18"/>
      <c r="M1334" s="19">
        <v>43714</v>
      </c>
      <c r="N1334" s="11" t="str">
        <f t="shared" si="63"/>
        <v/>
      </c>
    </row>
    <row r="1335" spans="1:14" x14ac:dyDescent="0.35">
      <c r="A1335" s="19">
        <v>43715</v>
      </c>
      <c r="B1335" s="20">
        <v>13</v>
      </c>
      <c r="C1335" s="17">
        <v>28.686900000000001</v>
      </c>
      <c r="D1335" s="28">
        <f>VLOOKUP(A1335,'[1]Gas Price'!$B$2:$C$216,2,FALSE)</f>
        <v>2.97</v>
      </c>
      <c r="E1335" s="12">
        <f t="shared" si="61"/>
        <v>9.6588888888888889</v>
      </c>
      <c r="G1335" s="19">
        <v>43715</v>
      </c>
      <c r="H1335" s="20">
        <v>13</v>
      </c>
      <c r="I1335" s="12">
        <f t="shared" si="62"/>
        <v>9.6588888888888889</v>
      </c>
      <c r="J1335" s="18">
        <f>MAX(AVERAGE(I1335:I1336),AVERAGE(I1336:I1337),AVERAGE(I1337:I1338),AVERAGE(I1338:I1339),AVERAGE(I1339:I1340),AVERAGE(I1340:I1341),AVERAGE(I1341:I1342),AVERAGE(I1342:I1343))</f>
        <v>20.359545454545454</v>
      </c>
      <c r="K1335" s="18">
        <f>MAX(AVERAGE(I1335:I1337),AVERAGE(I1336:I1338),AVERAGE(I1337:I1339),AVERAGE(I1338:I1340),AVERAGE(I1339:I1341),AVERAGE(I1340:I1342),AVERAGE(I1341:I1343))</f>
        <v>19.069135802469134</v>
      </c>
      <c r="L1335" s="18">
        <f>MAX(AVERAGE(I1335:I1338),AVERAGE(I1336:I1339),AVERAGE(I1337:I1340),AVERAGE(I1338:I1341),AVERAGE(I1339:I1342),AVERAGE(I1340:I1343))</f>
        <v>18.18965488215488</v>
      </c>
      <c r="M1335" s="19">
        <v>43715</v>
      </c>
      <c r="N1335" s="11" t="str">
        <f t="shared" si="63"/>
        <v/>
      </c>
    </row>
    <row r="1336" spans="1:14" x14ac:dyDescent="0.35">
      <c r="A1336" s="19">
        <v>43715</v>
      </c>
      <c r="B1336" s="20">
        <v>14</v>
      </c>
      <c r="C1336" s="17">
        <v>32.016399999999997</v>
      </c>
      <c r="D1336" s="28">
        <f>VLOOKUP(A1336,'[1]Gas Price'!$B$2:$C$216,2,FALSE)</f>
        <v>2.97</v>
      </c>
      <c r="E1336" s="12">
        <f t="shared" si="61"/>
        <v>10.779932659932658</v>
      </c>
      <c r="G1336" s="19">
        <v>43715</v>
      </c>
      <c r="H1336" s="20">
        <v>14</v>
      </c>
      <c r="I1336" s="12">
        <f t="shared" si="62"/>
        <v>10.779932659932658</v>
      </c>
      <c r="K1336" s="18"/>
      <c r="L1336" s="18"/>
      <c r="M1336" s="19">
        <v>43715</v>
      </c>
      <c r="N1336" s="11" t="str">
        <f t="shared" si="63"/>
        <v/>
      </c>
    </row>
    <row r="1337" spans="1:14" x14ac:dyDescent="0.35">
      <c r="A1337" s="19">
        <v>43715</v>
      </c>
      <c r="B1337" s="20">
        <v>15</v>
      </c>
      <c r="C1337" s="17">
        <v>37.349899999999998</v>
      </c>
      <c r="D1337" s="28">
        <f>VLOOKUP(A1337,'[1]Gas Price'!$B$2:$C$216,2,FALSE)</f>
        <v>2.97</v>
      </c>
      <c r="E1337" s="12">
        <f t="shared" si="61"/>
        <v>12.575723905723905</v>
      </c>
      <c r="G1337" s="19">
        <v>43715</v>
      </c>
      <c r="H1337" s="20">
        <v>15</v>
      </c>
      <c r="I1337" s="12">
        <f t="shared" si="62"/>
        <v>12.575723905723905</v>
      </c>
      <c r="K1337" s="18"/>
      <c r="L1337" s="18"/>
      <c r="M1337" s="19">
        <v>43715</v>
      </c>
      <c r="N1337" s="11" t="str">
        <f t="shared" si="63"/>
        <v/>
      </c>
    </row>
    <row r="1338" spans="1:14" x14ac:dyDescent="0.35">
      <c r="A1338" s="19">
        <v>43715</v>
      </c>
      <c r="B1338" s="20">
        <v>16</v>
      </c>
      <c r="C1338" s="17">
        <v>41.370899999999999</v>
      </c>
      <c r="D1338" s="28">
        <f>VLOOKUP(A1338,'[1]Gas Price'!$B$2:$C$216,2,FALSE)</f>
        <v>2.97</v>
      </c>
      <c r="E1338" s="12">
        <f t="shared" si="61"/>
        <v>13.929595959595959</v>
      </c>
      <c r="G1338" s="19">
        <v>43715</v>
      </c>
      <c r="H1338" s="20">
        <v>16</v>
      </c>
      <c r="I1338" s="12">
        <f t="shared" si="62"/>
        <v>13.929595959595959</v>
      </c>
      <c r="K1338" s="18"/>
      <c r="L1338" s="18"/>
      <c r="M1338" s="19">
        <v>43715</v>
      </c>
      <c r="N1338" s="11" t="str">
        <f t="shared" si="63"/>
        <v/>
      </c>
    </row>
    <row r="1339" spans="1:14" x14ac:dyDescent="0.35">
      <c r="A1339" s="19">
        <v>43715</v>
      </c>
      <c r="B1339" s="20">
        <v>17</v>
      </c>
      <c r="C1339" s="17">
        <v>40.721400000000003</v>
      </c>
      <c r="D1339" s="28">
        <f>VLOOKUP(A1339,'[1]Gas Price'!$B$2:$C$216,2,FALSE)</f>
        <v>2.97</v>
      </c>
      <c r="E1339" s="12">
        <f t="shared" si="61"/>
        <v>13.710909090909091</v>
      </c>
      <c r="G1339" s="19">
        <v>43715</v>
      </c>
      <c r="H1339" s="20">
        <v>17</v>
      </c>
      <c r="I1339" s="12">
        <f t="shared" si="62"/>
        <v>13.710909090909091</v>
      </c>
      <c r="K1339" s="18"/>
      <c r="L1339" s="18"/>
      <c r="M1339" s="19">
        <v>43715</v>
      </c>
      <c r="N1339" s="11" t="str">
        <f t="shared" si="63"/>
        <v/>
      </c>
    </row>
    <row r="1340" spans="1:14" x14ac:dyDescent="0.35">
      <c r="A1340" s="19">
        <v>43715</v>
      </c>
      <c r="B1340" s="20">
        <v>18</v>
      </c>
      <c r="C1340" s="17">
        <v>48.970300000000002</v>
      </c>
      <c r="D1340" s="28">
        <f>VLOOKUP(A1340,'[1]Gas Price'!$B$2:$C$216,2,FALSE)</f>
        <v>2.97</v>
      </c>
      <c r="E1340" s="12">
        <f t="shared" si="61"/>
        <v>16.488316498316497</v>
      </c>
      <c r="G1340" s="19">
        <v>43715</v>
      </c>
      <c r="H1340" s="20">
        <v>18</v>
      </c>
      <c r="I1340" s="12">
        <f t="shared" si="62"/>
        <v>16.488316498316497</v>
      </c>
      <c r="K1340" s="18"/>
      <c r="L1340" s="18"/>
      <c r="M1340" s="19">
        <v>43715</v>
      </c>
      <c r="N1340" s="11" t="str">
        <f t="shared" si="63"/>
        <v/>
      </c>
    </row>
    <row r="1341" spans="1:14" x14ac:dyDescent="0.35">
      <c r="A1341" s="19">
        <v>43715</v>
      </c>
      <c r="B1341" s="20">
        <v>19</v>
      </c>
      <c r="C1341" s="17">
        <v>61.889499999999998</v>
      </c>
      <c r="D1341" s="28">
        <f>VLOOKUP(A1341,'[1]Gas Price'!$B$2:$C$216,2,FALSE)</f>
        <v>2.97</v>
      </c>
      <c r="E1341" s="12">
        <f t="shared" si="61"/>
        <v>20.838215488215486</v>
      </c>
      <c r="G1341" s="19">
        <v>43715</v>
      </c>
      <c r="H1341" s="20">
        <v>19</v>
      </c>
      <c r="I1341" s="12">
        <f t="shared" si="62"/>
        <v>20.838215488215486</v>
      </c>
      <c r="K1341" s="18"/>
      <c r="L1341" s="18"/>
      <c r="M1341" s="19">
        <v>43715</v>
      </c>
      <c r="N1341" s="11" t="str">
        <f t="shared" si="63"/>
        <v/>
      </c>
    </row>
    <row r="1342" spans="1:14" x14ac:dyDescent="0.35">
      <c r="A1342" s="19">
        <v>43715</v>
      </c>
      <c r="B1342" s="20">
        <v>20</v>
      </c>
      <c r="C1342" s="17">
        <v>59.046199999999999</v>
      </c>
      <c r="D1342" s="28">
        <f>VLOOKUP(A1342,'[1]Gas Price'!$B$2:$C$216,2,FALSE)</f>
        <v>2.97</v>
      </c>
      <c r="E1342" s="12">
        <f t="shared" si="61"/>
        <v>19.880875420875419</v>
      </c>
      <c r="G1342" s="19">
        <v>43715</v>
      </c>
      <c r="H1342" s="20">
        <v>20</v>
      </c>
      <c r="I1342" s="12">
        <f t="shared" si="62"/>
        <v>19.880875420875419</v>
      </c>
      <c r="K1342" s="18"/>
      <c r="L1342" s="18"/>
      <c r="M1342" s="19">
        <v>43715</v>
      </c>
      <c r="N1342" s="11" t="str">
        <f t="shared" si="63"/>
        <v/>
      </c>
    </row>
    <row r="1343" spans="1:14" x14ac:dyDescent="0.35">
      <c r="A1343" s="19">
        <v>43715</v>
      </c>
      <c r="B1343" s="20">
        <v>21</v>
      </c>
      <c r="C1343" s="17">
        <v>46.187100000000001</v>
      </c>
      <c r="D1343" s="28">
        <f>VLOOKUP(A1343,'[1]Gas Price'!$B$2:$C$216,2,FALSE)</f>
        <v>2.97</v>
      </c>
      <c r="E1343" s="12">
        <f t="shared" si="61"/>
        <v>15.551212121212121</v>
      </c>
      <c r="G1343" s="19">
        <v>43715</v>
      </c>
      <c r="H1343" s="20">
        <v>21</v>
      </c>
      <c r="I1343" s="12">
        <f t="shared" si="62"/>
        <v>15.551212121212121</v>
      </c>
      <c r="K1343" s="18"/>
      <c r="L1343" s="18"/>
      <c r="M1343" s="19">
        <v>43715</v>
      </c>
      <c r="N1343" s="11" t="str">
        <f t="shared" si="63"/>
        <v/>
      </c>
    </row>
    <row r="1344" spans="1:14" x14ac:dyDescent="0.35">
      <c r="A1344" s="19">
        <v>43716</v>
      </c>
      <c r="B1344" s="20">
        <v>13</v>
      </c>
      <c r="C1344" s="17">
        <v>14.542999999999999</v>
      </c>
      <c r="D1344" s="28">
        <f>VLOOKUP(A1344,'[1]Gas Price'!$B$2:$C$216,2,FALSE)</f>
        <v>2.97</v>
      </c>
      <c r="E1344" s="12">
        <f t="shared" si="61"/>
        <v>4.896632996632996</v>
      </c>
      <c r="G1344" s="19">
        <v>43716</v>
      </c>
      <c r="H1344" s="20">
        <v>13</v>
      </c>
      <c r="I1344" s="12">
        <f t="shared" si="62"/>
        <v>4.896632996632996</v>
      </c>
      <c r="J1344" s="18">
        <f>MAX(AVERAGE(I1344:I1345),AVERAGE(I1345:I1346),AVERAGE(I1346:I1347),AVERAGE(I1347:I1348),AVERAGE(I1348:I1349),AVERAGE(I1349:I1350),AVERAGE(I1350:I1351),AVERAGE(I1351:I1352))</f>
        <v>16.674949494949495</v>
      </c>
      <c r="K1344" s="18">
        <f>MAX(AVERAGE(I1344:I1346),AVERAGE(I1345:I1347),AVERAGE(I1346:I1348),AVERAGE(I1347:I1349),AVERAGE(I1348:I1350),AVERAGE(I1349:I1351),AVERAGE(I1350:I1352))</f>
        <v>15.959573512906845</v>
      </c>
      <c r="L1344" s="18">
        <f>MAX(AVERAGE(I1344:I1347),AVERAGE(I1345:I1348),AVERAGE(I1346:I1349),AVERAGE(I1347:I1350),AVERAGE(I1348:I1351),AVERAGE(I1349:I1352))</f>
        <v>14.952323232323231</v>
      </c>
      <c r="M1344" s="19">
        <v>43716</v>
      </c>
      <c r="N1344" s="11" t="str">
        <f t="shared" si="63"/>
        <v/>
      </c>
    </row>
    <row r="1345" spans="1:14" x14ac:dyDescent="0.35">
      <c r="A1345" s="19">
        <v>43716</v>
      </c>
      <c r="B1345" s="20">
        <v>14</v>
      </c>
      <c r="C1345" s="17">
        <v>21.0351</v>
      </c>
      <c r="D1345" s="28">
        <f>VLOOKUP(A1345,'[1]Gas Price'!$B$2:$C$216,2,FALSE)</f>
        <v>2.97</v>
      </c>
      <c r="E1345" s="12">
        <f t="shared" si="61"/>
        <v>7.0825252525252518</v>
      </c>
      <c r="G1345" s="19">
        <v>43716</v>
      </c>
      <c r="H1345" s="20">
        <v>14</v>
      </c>
      <c r="I1345" s="12">
        <f t="shared" si="62"/>
        <v>7.0825252525252518</v>
      </c>
      <c r="K1345" s="18"/>
      <c r="L1345" s="18"/>
      <c r="M1345" s="19">
        <v>43716</v>
      </c>
      <c r="N1345" s="11" t="str">
        <f t="shared" si="63"/>
        <v/>
      </c>
    </row>
    <row r="1346" spans="1:14" x14ac:dyDescent="0.35">
      <c r="A1346" s="19">
        <v>43716</v>
      </c>
      <c r="B1346" s="20">
        <v>15</v>
      </c>
      <c r="C1346" s="17">
        <v>23.763300000000001</v>
      </c>
      <c r="D1346" s="28">
        <f>VLOOKUP(A1346,'[1]Gas Price'!$B$2:$C$216,2,FALSE)</f>
        <v>2.97</v>
      </c>
      <c r="E1346" s="12">
        <f t="shared" si="61"/>
        <v>8.0011111111111113</v>
      </c>
      <c r="G1346" s="19">
        <v>43716</v>
      </c>
      <c r="H1346" s="20">
        <v>15</v>
      </c>
      <c r="I1346" s="12">
        <f t="shared" si="62"/>
        <v>8.0011111111111113</v>
      </c>
      <c r="K1346" s="18"/>
      <c r="L1346" s="18"/>
      <c r="M1346" s="19">
        <v>43716</v>
      </c>
      <c r="N1346" s="11" t="str">
        <f t="shared" si="63"/>
        <v/>
      </c>
    </row>
    <row r="1347" spans="1:14" x14ac:dyDescent="0.35">
      <c r="A1347" s="19">
        <v>43716</v>
      </c>
      <c r="B1347" s="20">
        <v>16</v>
      </c>
      <c r="C1347" s="17">
        <v>27.066600000000001</v>
      </c>
      <c r="D1347" s="28">
        <f>VLOOKUP(A1347,'[1]Gas Price'!$B$2:$C$216,2,FALSE)</f>
        <v>2.97</v>
      </c>
      <c r="E1347" s="12">
        <f t="shared" ref="E1347:E1410" si="64">C1347/D1347</f>
        <v>9.1133333333333333</v>
      </c>
      <c r="G1347" s="19">
        <v>43716</v>
      </c>
      <c r="H1347" s="20">
        <v>16</v>
      </c>
      <c r="I1347" s="12">
        <f t="shared" ref="I1347:I1410" si="65">E1347</f>
        <v>9.1133333333333333</v>
      </c>
      <c r="K1347" s="18"/>
      <c r="L1347" s="18"/>
      <c r="M1347" s="19">
        <v>43716</v>
      </c>
      <c r="N1347" s="11" t="str">
        <f t="shared" si="63"/>
        <v/>
      </c>
    </row>
    <row r="1348" spans="1:14" x14ac:dyDescent="0.35">
      <c r="A1348" s="19">
        <v>43716</v>
      </c>
      <c r="B1348" s="20">
        <v>17</v>
      </c>
      <c r="C1348" s="17">
        <v>27.373799999999999</v>
      </c>
      <c r="D1348" s="28">
        <f>VLOOKUP(A1348,'[1]Gas Price'!$B$2:$C$216,2,FALSE)</f>
        <v>2.97</v>
      </c>
      <c r="E1348" s="12">
        <f t="shared" si="64"/>
        <v>9.2167676767676756</v>
      </c>
      <c r="G1348" s="19">
        <v>43716</v>
      </c>
      <c r="H1348" s="20">
        <v>17</v>
      </c>
      <c r="I1348" s="12">
        <f t="shared" si="65"/>
        <v>9.2167676767676756</v>
      </c>
      <c r="K1348" s="18"/>
      <c r="L1348" s="18"/>
      <c r="M1348" s="19">
        <v>43716</v>
      </c>
      <c r="N1348" s="11" t="str">
        <f t="shared" si="63"/>
        <v/>
      </c>
    </row>
    <row r="1349" spans="1:14" x14ac:dyDescent="0.35">
      <c r="A1349" s="19">
        <v>43716</v>
      </c>
      <c r="B1349" s="20">
        <v>18</v>
      </c>
      <c r="C1349" s="17">
        <v>35.433799999999998</v>
      </c>
      <c r="D1349" s="28">
        <f>VLOOKUP(A1349,'[1]Gas Price'!$B$2:$C$216,2,FALSE)</f>
        <v>2.97</v>
      </c>
      <c r="E1349" s="12">
        <f t="shared" si="64"/>
        <v>11.930572390572388</v>
      </c>
      <c r="G1349" s="19">
        <v>43716</v>
      </c>
      <c r="H1349" s="20">
        <v>18</v>
      </c>
      <c r="I1349" s="12">
        <f t="shared" si="65"/>
        <v>11.930572390572388</v>
      </c>
      <c r="K1349" s="18"/>
      <c r="L1349" s="18"/>
      <c r="M1349" s="19">
        <v>43716</v>
      </c>
      <c r="N1349" s="11" t="str">
        <f t="shared" si="63"/>
        <v/>
      </c>
    </row>
    <row r="1350" spans="1:14" x14ac:dyDescent="0.35">
      <c r="A1350" s="19">
        <v>43716</v>
      </c>
      <c r="B1350" s="20">
        <v>19</v>
      </c>
      <c r="C1350" s="17">
        <v>45.963000000000001</v>
      </c>
      <c r="D1350" s="28">
        <f>VLOOKUP(A1350,'[1]Gas Price'!$B$2:$C$216,2,FALSE)</f>
        <v>2.97</v>
      </c>
      <c r="E1350" s="12">
        <f t="shared" si="64"/>
        <v>15.475757575757575</v>
      </c>
      <c r="G1350" s="19">
        <v>43716</v>
      </c>
      <c r="H1350" s="20">
        <v>19</v>
      </c>
      <c r="I1350" s="12">
        <f t="shared" si="65"/>
        <v>15.475757575757575</v>
      </c>
      <c r="K1350" s="18"/>
      <c r="L1350" s="18"/>
      <c r="M1350" s="19">
        <v>43716</v>
      </c>
      <c r="N1350" s="11" t="str">
        <f t="shared" si="63"/>
        <v/>
      </c>
    </row>
    <row r="1351" spans="1:14" x14ac:dyDescent="0.35">
      <c r="A1351" s="19">
        <v>43716</v>
      </c>
      <c r="B1351" s="20">
        <v>20</v>
      </c>
      <c r="C1351" s="17">
        <v>53.086199999999998</v>
      </c>
      <c r="D1351" s="28">
        <f>VLOOKUP(A1351,'[1]Gas Price'!$B$2:$C$216,2,FALSE)</f>
        <v>2.97</v>
      </c>
      <c r="E1351" s="12">
        <f t="shared" si="64"/>
        <v>17.874141414141413</v>
      </c>
      <c r="G1351" s="19">
        <v>43716</v>
      </c>
      <c r="H1351" s="20">
        <v>20</v>
      </c>
      <c r="I1351" s="12">
        <f t="shared" si="65"/>
        <v>17.874141414141413</v>
      </c>
      <c r="K1351" s="18"/>
      <c r="L1351" s="18"/>
      <c r="M1351" s="19">
        <v>43716</v>
      </c>
      <c r="N1351" s="11" t="str">
        <f t="shared" si="63"/>
        <v/>
      </c>
    </row>
    <row r="1352" spans="1:14" x14ac:dyDescent="0.35">
      <c r="A1352" s="19">
        <v>43716</v>
      </c>
      <c r="B1352" s="20">
        <v>21</v>
      </c>
      <c r="C1352" s="17">
        <v>43.150599999999997</v>
      </c>
      <c r="D1352" s="28">
        <f>VLOOKUP(A1352,'[1]Gas Price'!$B$2:$C$216,2,FALSE)</f>
        <v>2.97</v>
      </c>
      <c r="E1352" s="12">
        <f t="shared" si="64"/>
        <v>14.528821548821547</v>
      </c>
      <c r="G1352" s="19">
        <v>43716</v>
      </c>
      <c r="H1352" s="20">
        <v>21</v>
      </c>
      <c r="I1352" s="12">
        <f t="shared" si="65"/>
        <v>14.528821548821547</v>
      </c>
      <c r="K1352" s="18"/>
      <c r="L1352" s="18"/>
      <c r="M1352" s="19">
        <v>43716</v>
      </c>
      <c r="N1352" s="11" t="str">
        <f t="shared" si="63"/>
        <v/>
      </c>
    </row>
    <row r="1353" spans="1:14" x14ac:dyDescent="0.35">
      <c r="A1353" s="19">
        <v>43717</v>
      </c>
      <c r="B1353" s="20">
        <v>13</v>
      </c>
      <c r="C1353" s="17">
        <v>27.422699999999999</v>
      </c>
      <c r="D1353" s="28">
        <f>VLOOKUP(A1353,'[1]Gas Price'!$B$2:$C$216,2,FALSE)</f>
        <v>3.4950000000000001</v>
      </c>
      <c r="E1353" s="12">
        <f t="shared" si="64"/>
        <v>7.8462660944206002</v>
      </c>
      <c r="G1353" s="19">
        <v>43717</v>
      </c>
      <c r="H1353" s="20">
        <v>13</v>
      </c>
      <c r="I1353" s="12">
        <f t="shared" si="65"/>
        <v>7.8462660944206002</v>
      </c>
      <c r="J1353" s="18">
        <f>MAX(AVERAGE(I1353:I1354),AVERAGE(I1354:I1355),AVERAGE(I1355:I1356),AVERAGE(I1356:I1357),AVERAGE(I1357:I1358),AVERAGE(I1358:I1359),AVERAGE(I1359:I1360),AVERAGE(I1360:I1361))</f>
        <v>16.429170243204577</v>
      </c>
      <c r="K1353" s="18">
        <f>MAX(AVERAGE(I1353:I1355),AVERAGE(I1354:I1356),AVERAGE(I1355:I1357),AVERAGE(I1356:I1358),AVERAGE(I1357:I1359),AVERAGE(I1358:I1360),AVERAGE(I1359:I1361))</f>
        <v>15.524015259895087</v>
      </c>
      <c r="L1353" s="18">
        <f>MAX(AVERAGE(I1353:I1356),AVERAGE(I1354:I1357),AVERAGE(I1355:I1358),AVERAGE(I1356:I1359),AVERAGE(I1357:I1360),AVERAGE(I1358:I1361))</f>
        <v>14.968662374821173</v>
      </c>
      <c r="M1353" s="19">
        <v>43717</v>
      </c>
      <c r="N1353" s="11" t="str">
        <f t="shared" si="63"/>
        <v/>
      </c>
    </row>
    <row r="1354" spans="1:14" x14ac:dyDescent="0.35">
      <c r="A1354" s="19">
        <v>43717</v>
      </c>
      <c r="B1354" s="20">
        <v>14</v>
      </c>
      <c r="C1354" s="17">
        <v>30.5427</v>
      </c>
      <c r="D1354" s="28">
        <f>VLOOKUP(A1354,'[1]Gas Price'!$B$2:$C$216,2,FALSE)</f>
        <v>3.4950000000000001</v>
      </c>
      <c r="E1354" s="12">
        <f t="shared" si="64"/>
        <v>8.7389699570815456</v>
      </c>
      <c r="G1354" s="19">
        <v>43717</v>
      </c>
      <c r="H1354" s="20">
        <v>14</v>
      </c>
      <c r="I1354" s="12">
        <f t="shared" si="65"/>
        <v>8.7389699570815456</v>
      </c>
      <c r="K1354" s="18"/>
      <c r="L1354" s="18"/>
      <c r="M1354" s="19">
        <v>43717</v>
      </c>
      <c r="N1354" s="11" t="str">
        <f t="shared" si="63"/>
        <v/>
      </c>
    </row>
    <row r="1355" spans="1:14" x14ac:dyDescent="0.35">
      <c r="A1355" s="19">
        <v>43717</v>
      </c>
      <c r="B1355" s="20">
        <v>15</v>
      </c>
      <c r="C1355" s="17">
        <v>35.7301</v>
      </c>
      <c r="D1355" s="28">
        <f>VLOOKUP(A1355,'[1]Gas Price'!$B$2:$C$216,2,FALSE)</f>
        <v>3.4950000000000001</v>
      </c>
      <c r="E1355" s="12">
        <f t="shared" si="64"/>
        <v>10.223204577968525</v>
      </c>
      <c r="G1355" s="19">
        <v>43717</v>
      </c>
      <c r="H1355" s="20">
        <v>15</v>
      </c>
      <c r="I1355" s="12">
        <f t="shared" si="65"/>
        <v>10.223204577968525</v>
      </c>
      <c r="K1355" s="18"/>
      <c r="L1355" s="18"/>
      <c r="M1355" s="19">
        <v>43717</v>
      </c>
      <c r="N1355" s="11" t="str">
        <f t="shared" si="63"/>
        <v/>
      </c>
    </row>
    <row r="1356" spans="1:14" x14ac:dyDescent="0.35">
      <c r="A1356" s="19">
        <v>43717</v>
      </c>
      <c r="B1356" s="20">
        <v>16</v>
      </c>
      <c r="C1356" s="17">
        <v>39.3538</v>
      </c>
      <c r="D1356" s="28">
        <f>VLOOKUP(A1356,'[1]Gas Price'!$B$2:$C$216,2,FALSE)</f>
        <v>3.4950000000000001</v>
      </c>
      <c r="E1356" s="12">
        <f t="shared" si="64"/>
        <v>11.260028612303289</v>
      </c>
      <c r="G1356" s="19">
        <v>43717</v>
      </c>
      <c r="H1356" s="20">
        <v>16</v>
      </c>
      <c r="I1356" s="12">
        <f t="shared" si="65"/>
        <v>11.260028612303289</v>
      </c>
      <c r="K1356" s="18"/>
      <c r="L1356" s="18"/>
      <c r="M1356" s="19">
        <v>43717</v>
      </c>
      <c r="N1356" s="11" t="str">
        <f t="shared" si="63"/>
        <v/>
      </c>
    </row>
    <row r="1357" spans="1:14" x14ac:dyDescent="0.35">
      <c r="A1357" s="19">
        <v>43717</v>
      </c>
      <c r="B1357" s="20">
        <v>17</v>
      </c>
      <c r="C1357" s="17">
        <v>36.6098</v>
      </c>
      <c r="D1357" s="28">
        <f>VLOOKUP(A1357,'[1]Gas Price'!$B$2:$C$216,2,FALSE)</f>
        <v>3.4950000000000001</v>
      </c>
      <c r="E1357" s="12">
        <f t="shared" si="64"/>
        <v>10.474907010014306</v>
      </c>
      <c r="G1357" s="19">
        <v>43717</v>
      </c>
      <c r="H1357" s="20">
        <v>17</v>
      </c>
      <c r="I1357" s="12">
        <f t="shared" si="65"/>
        <v>10.474907010014306</v>
      </c>
      <c r="K1357" s="18"/>
      <c r="L1357" s="18"/>
      <c r="M1357" s="19">
        <v>43717</v>
      </c>
      <c r="N1357" s="11" t="str">
        <f t="shared" si="63"/>
        <v/>
      </c>
    </row>
    <row r="1358" spans="1:14" x14ac:dyDescent="0.35">
      <c r="A1358" s="19">
        <v>43717</v>
      </c>
      <c r="B1358" s="20">
        <v>18</v>
      </c>
      <c r="C1358" s="17">
        <v>46.492600000000003</v>
      </c>
      <c r="D1358" s="28">
        <f>VLOOKUP(A1358,'[1]Gas Price'!$B$2:$C$216,2,FALSE)</f>
        <v>3.4950000000000001</v>
      </c>
      <c r="E1358" s="12">
        <f t="shared" si="64"/>
        <v>13.302603719599428</v>
      </c>
      <c r="G1358" s="19">
        <v>43717</v>
      </c>
      <c r="H1358" s="20">
        <v>18</v>
      </c>
      <c r="I1358" s="12">
        <f t="shared" si="65"/>
        <v>13.302603719599428</v>
      </c>
      <c r="K1358" s="18"/>
      <c r="L1358" s="18"/>
      <c r="M1358" s="19">
        <v>43717</v>
      </c>
      <c r="N1358" s="11" t="str">
        <f t="shared" si="63"/>
        <v/>
      </c>
    </row>
    <row r="1359" spans="1:14" x14ac:dyDescent="0.35">
      <c r="A1359" s="19">
        <v>43717</v>
      </c>
      <c r="B1359" s="20">
        <v>19</v>
      </c>
      <c r="C1359" s="17">
        <v>54.741900000000001</v>
      </c>
      <c r="D1359" s="28">
        <f>VLOOKUP(A1359,'[1]Gas Price'!$B$2:$C$216,2,FALSE)</f>
        <v>3.4950000000000001</v>
      </c>
      <c r="E1359" s="12">
        <f t="shared" si="64"/>
        <v>15.662918454935623</v>
      </c>
      <c r="G1359" s="19">
        <v>43717</v>
      </c>
      <c r="H1359" s="20">
        <v>19</v>
      </c>
      <c r="I1359" s="12">
        <f t="shared" si="65"/>
        <v>15.662918454935623</v>
      </c>
      <c r="K1359" s="18"/>
      <c r="L1359" s="18"/>
      <c r="M1359" s="19">
        <v>43717</v>
      </c>
      <c r="N1359" s="11" t="str">
        <f t="shared" si="63"/>
        <v/>
      </c>
    </row>
    <row r="1360" spans="1:14" x14ac:dyDescent="0.35">
      <c r="A1360" s="19">
        <v>43717</v>
      </c>
      <c r="B1360" s="20">
        <v>20</v>
      </c>
      <c r="C1360" s="17">
        <v>60.097999999999999</v>
      </c>
      <c r="D1360" s="28">
        <f>VLOOKUP(A1360,'[1]Gas Price'!$B$2:$C$216,2,FALSE)</f>
        <v>3.4950000000000001</v>
      </c>
      <c r="E1360" s="12">
        <f t="shared" si="64"/>
        <v>17.195422031473534</v>
      </c>
      <c r="G1360" s="19">
        <v>43717</v>
      </c>
      <c r="H1360" s="20">
        <v>20</v>
      </c>
      <c r="I1360" s="12">
        <f t="shared" si="65"/>
        <v>17.195422031473534</v>
      </c>
      <c r="K1360" s="18"/>
      <c r="L1360" s="18"/>
      <c r="M1360" s="19">
        <v>43717</v>
      </c>
      <c r="N1360" s="11" t="str">
        <f t="shared" si="63"/>
        <v/>
      </c>
    </row>
    <row r="1361" spans="1:14" x14ac:dyDescent="0.35">
      <c r="A1361" s="19">
        <v>43717</v>
      </c>
      <c r="B1361" s="20">
        <v>21</v>
      </c>
      <c r="C1361" s="17">
        <v>47.929400000000001</v>
      </c>
      <c r="D1361" s="28">
        <f>VLOOKUP(A1361,'[1]Gas Price'!$B$2:$C$216,2,FALSE)</f>
        <v>3.4950000000000001</v>
      </c>
      <c r="E1361" s="12">
        <f t="shared" si="64"/>
        <v>13.713705293276108</v>
      </c>
      <c r="G1361" s="19">
        <v>43717</v>
      </c>
      <c r="H1361" s="20">
        <v>21</v>
      </c>
      <c r="I1361" s="12">
        <f t="shared" si="65"/>
        <v>13.713705293276108</v>
      </c>
      <c r="K1361" s="18"/>
      <c r="L1361" s="18"/>
      <c r="M1361" s="19">
        <v>43717</v>
      </c>
      <c r="N1361" s="11" t="str">
        <f t="shared" si="63"/>
        <v/>
      </c>
    </row>
    <row r="1362" spans="1:14" x14ac:dyDescent="0.35">
      <c r="A1362" s="19">
        <v>43718</v>
      </c>
      <c r="B1362" s="20">
        <v>13</v>
      </c>
      <c r="C1362" s="17">
        <v>22.8992</v>
      </c>
      <c r="D1362" s="28">
        <f>VLOOKUP(A1362,'[1]Gas Price'!$B$2:$C$216,2,FALSE)</f>
        <v>3.085</v>
      </c>
      <c r="E1362" s="12">
        <f t="shared" si="64"/>
        <v>7.4227552674230148</v>
      </c>
      <c r="G1362" s="19">
        <v>43718</v>
      </c>
      <c r="H1362" s="20">
        <v>13</v>
      </c>
      <c r="I1362" s="12">
        <f t="shared" si="65"/>
        <v>7.4227552674230148</v>
      </c>
      <c r="J1362" s="18">
        <f>MAX(AVERAGE(I1362:I1363),AVERAGE(I1363:I1364),AVERAGE(I1364:I1365),AVERAGE(I1365:I1366),AVERAGE(I1366:I1367),AVERAGE(I1367:I1368),AVERAGE(I1368:I1369),AVERAGE(I1369:I1370))</f>
        <v>16.869027552674233</v>
      </c>
      <c r="K1362" s="18">
        <f>MAX(AVERAGE(I1362:I1364),AVERAGE(I1363:I1365),AVERAGE(I1364:I1366),AVERAGE(I1365:I1367),AVERAGE(I1366:I1368),AVERAGE(I1367:I1369),AVERAGE(I1368:I1370))</f>
        <v>16.195386277687735</v>
      </c>
      <c r="L1362" s="18">
        <f>MAX(AVERAGE(I1362:I1365),AVERAGE(I1363:I1366),AVERAGE(I1364:I1367),AVERAGE(I1365:I1368),AVERAGE(I1366:I1369),AVERAGE(I1367:I1370))</f>
        <v>15.75506482982172</v>
      </c>
      <c r="M1362" s="19">
        <v>43718</v>
      </c>
      <c r="N1362" s="11" t="str">
        <f t="shared" si="63"/>
        <v/>
      </c>
    </row>
    <row r="1363" spans="1:14" x14ac:dyDescent="0.35">
      <c r="A1363" s="19">
        <v>43718</v>
      </c>
      <c r="B1363" s="20">
        <v>14</v>
      </c>
      <c r="C1363" s="17">
        <v>29.7105</v>
      </c>
      <c r="D1363" s="28">
        <f>VLOOKUP(A1363,'[1]Gas Price'!$B$2:$C$216,2,FALSE)</f>
        <v>3.085</v>
      </c>
      <c r="E1363" s="12">
        <f t="shared" si="64"/>
        <v>9.6306320907617504</v>
      </c>
      <c r="G1363" s="19">
        <v>43718</v>
      </c>
      <c r="H1363" s="20">
        <v>14</v>
      </c>
      <c r="I1363" s="12">
        <f t="shared" si="65"/>
        <v>9.6306320907617504</v>
      </c>
      <c r="K1363" s="18"/>
      <c r="L1363" s="18"/>
      <c r="M1363" s="19">
        <v>43718</v>
      </c>
      <c r="N1363" s="11" t="str">
        <f t="shared" ref="N1363:N1426" si="66">IF(L1363="","",IF(OR(L1363&gt;=25,K1363&gt;=25,J1363&gt;=25),M1363,""))</f>
        <v/>
      </c>
    </row>
    <row r="1364" spans="1:14" x14ac:dyDescent="0.35">
      <c r="A1364" s="19">
        <v>43718</v>
      </c>
      <c r="B1364" s="20">
        <v>15</v>
      </c>
      <c r="C1364" s="17">
        <v>28.183199999999999</v>
      </c>
      <c r="D1364" s="28">
        <f>VLOOKUP(A1364,'[1]Gas Price'!$B$2:$C$216,2,FALSE)</f>
        <v>3.085</v>
      </c>
      <c r="E1364" s="12">
        <f t="shared" si="64"/>
        <v>9.1355591572123167</v>
      </c>
      <c r="G1364" s="19">
        <v>43718</v>
      </c>
      <c r="H1364" s="20">
        <v>15</v>
      </c>
      <c r="I1364" s="12">
        <f t="shared" si="65"/>
        <v>9.1355591572123167</v>
      </c>
      <c r="K1364" s="18"/>
      <c r="L1364" s="18"/>
      <c r="M1364" s="19">
        <v>43718</v>
      </c>
      <c r="N1364" s="11" t="str">
        <f t="shared" si="66"/>
        <v/>
      </c>
    </row>
    <row r="1365" spans="1:14" x14ac:dyDescent="0.35">
      <c r="A1365" s="19">
        <v>43718</v>
      </c>
      <c r="B1365" s="20">
        <v>16</v>
      </c>
      <c r="C1365" s="17">
        <v>30.1066</v>
      </c>
      <c r="D1365" s="28">
        <f>VLOOKUP(A1365,'[1]Gas Price'!$B$2:$C$216,2,FALSE)</f>
        <v>3.085</v>
      </c>
      <c r="E1365" s="12">
        <f t="shared" si="64"/>
        <v>9.7590275526742296</v>
      </c>
      <c r="G1365" s="19">
        <v>43718</v>
      </c>
      <c r="H1365" s="20">
        <v>16</v>
      </c>
      <c r="I1365" s="12">
        <f t="shared" si="65"/>
        <v>9.7590275526742296</v>
      </c>
      <c r="K1365" s="18"/>
      <c r="L1365" s="18"/>
      <c r="M1365" s="19">
        <v>43718</v>
      </c>
      <c r="N1365" s="11" t="str">
        <f t="shared" si="66"/>
        <v/>
      </c>
    </row>
    <row r="1366" spans="1:14" x14ac:dyDescent="0.35">
      <c r="A1366" s="19">
        <v>43718</v>
      </c>
      <c r="B1366" s="20">
        <v>17</v>
      </c>
      <c r="C1366" s="17">
        <v>30.5367</v>
      </c>
      <c r="D1366" s="28">
        <f>VLOOKUP(A1366,'[1]Gas Price'!$B$2:$C$216,2,FALSE)</f>
        <v>3.085</v>
      </c>
      <c r="E1366" s="12">
        <f t="shared" si="64"/>
        <v>9.8984440842787684</v>
      </c>
      <c r="G1366" s="19">
        <v>43718</v>
      </c>
      <c r="H1366" s="20">
        <v>17</v>
      </c>
      <c r="I1366" s="12">
        <f t="shared" si="65"/>
        <v>9.8984440842787684</v>
      </c>
      <c r="K1366" s="18"/>
      <c r="L1366" s="18"/>
      <c r="M1366" s="19">
        <v>43718</v>
      </c>
      <c r="N1366" s="11" t="str">
        <f t="shared" si="66"/>
        <v/>
      </c>
    </row>
    <row r="1367" spans="1:14" x14ac:dyDescent="0.35">
      <c r="A1367" s="19">
        <v>43718</v>
      </c>
      <c r="B1367" s="20">
        <v>18</v>
      </c>
      <c r="C1367" s="17">
        <v>44.529200000000003</v>
      </c>
      <c r="D1367" s="28">
        <f>VLOOKUP(A1367,'[1]Gas Price'!$B$2:$C$216,2,FALSE)</f>
        <v>3.085</v>
      </c>
      <c r="E1367" s="12">
        <f t="shared" si="64"/>
        <v>14.434100486223665</v>
      </c>
      <c r="G1367" s="19">
        <v>43718</v>
      </c>
      <c r="H1367" s="20">
        <v>18</v>
      </c>
      <c r="I1367" s="12">
        <f t="shared" si="65"/>
        <v>14.434100486223665</v>
      </c>
      <c r="K1367" s="18"/>
      <c r="L1367" s="18"/>
      <c r="M1367" s="19">
        <v>43718</v>
      </c>
      <c r="N1367" s="11" t="str">
        <f t="shared" si="66"/>
        <v/>
      </c>
    </row>
    <row r="1368" spans="1:14" x14ac:dyDescent="0.35">
      <c r="A1368" s="19">
        <v>43718</v>
      </c>
      <c r="B1368" s="20">
        <v>19</v>
      </c>
      <c r="C1368" s="17">
        <v>47.990400000000001</v>
      </c>
      <c r="D1368" s="28">
        <f>VLOOKUP(A1368,'[1]Gas Price'!$B$2:$C$216,2,FALSE)</f>
        <v>3.085</v>
      </c>
      <c r="E1368" s="12">
        <f t="shared" si="64"/>
        <v>15.556045380875203</v>
      </c>
      <c r="G1368" s="19">
        <v>43718</v>
      </c>
      <c r="H1368" s="20">
        <v>19</v>
      </c>
      <c r="I1368" s="12">
        <f t="shared" si="65"/>
        <v>15.556045380875203</v>
      </c>
      <c r="K1368" s="18"/>
      <c r="L1368" s="18"/>
      <c r="M1368" s="19">
        <v>43718</v>
      </c>
      <c r="N1368" s="11" t="str">
        <f t="shared" si="66"/>
        <v/>
      </c>
    </row>
    <row r="1369" spans="1:14" x14ac:dyDescent="0.35">
      <c r="A1369" s="19">
        <v>43718</v>
      </c>
      <c r="B1369" s="20">
        <v>20</v>
      </c>
      <c r="C1369" s="17">
        <v>56.091500000000003</v>
      </c>
      <c r="D1369" s="28">
        <f>VLOOKUP(A1369,'[1]Gas Price'!$B$2:$C$216,2,FALSE)</f>
        <v>3.085</v>
      </c>
      <c r="E1369" s="12">
        <f t="shared" si="64"/>
        <v>18.182009724473261</v>
      </c>
      <c r="G1369" s="19">
        <v>43718</v>
      </c>
      <c r="H1369" s="20">
        <v>20</v>
      </c>
      <c r="I1369" s="12">
        <f t="shared" si="65"/>
        <v>18.182009724473261</v>
      </c>
      <c r="K1369" s="18"/>
      <c r="L1369" s="18"/>
      <c r="M1369" s="19">
        <v>43718</v>
      </c>
      <c r="N1369" s="11" t="str">
        <f t="shared" si="66"/>
        <v/>
      </c>
    </row>
    <row r="1370" spans="1:14" x14ac:dyDescent="0.35">
      <c r="A1370" s="19">
        <v>43718</v>
      </c>
      <c r="B1370" s="20">
        <v>21</v>
      </c>
      <c r="C1370" s="17">
        <v>45.806399999999996</v>
      </c>
      <c r="D1370" s="28">
        <f>VLOOKUP(A1370,'[1]Gas Price'!$B$2:$C$216,2,FALSE)</f>
        <v>3.085</v>
      </c>
      <c r="E1370" s="12">
        <f t="shared" si="64"/>
        <v>14.848103727714747</v>
      </c>
      <c r="G1370" s="19">
        <v>43718</v>
      </c>
      <c r="H1370" s="20">
        <v>21</v>
      </c>
      <c r="I1370" s="12">
        <f t="shared" si="65"/>
        <v>14.848103727714747</v>
      </c>
      <c r="K1370" s="18"/>
      <c r="L1370" s="18"/>
      <c r="M1370" s="19">
        <v>43718</v>
      </c>
      <c r="N1370" s="11" t="str">
        <f t="shared" si="66"/>
        <v/>
      </c>
    </row>
    <row r="1371" spans="1:14" x14ac:dyDescent="0.35">
      <c r="A1371" s="19">
        <v>43719</v>
      </c>
      <c r="B1371" s="20">
        <v>13</v>
      </c>
      <c r="C1371" s="17">
        <v>33.091299999999997</v>
      </c>
      <c r="D1371" s="28">
        <f>VLOOKUP(A1371,'[1]Gas Price'!$B$2:$C$216,2,FALSE)</f>
        <v>3.3149999999999999</v>
      </c>
      <c r="E1371" s="12">
        <f t="shared" si="64"/>
        <v>9.9822926093514326</v>
      </c>
      <c r="G1371" s="19">
        <v>43719</v>
      </c>
      <c r="H1371" s="20">
        <v>13</v>
      </c>
      <c r="I1371" s="12">
        <f t="shared" si="65"/>
        <v>9.9822926093514326</v>
      </c>
      <c r="J1371" s="18">
        <f>MAX(AVERAGE(I1371:I1372),AVERAGE(I1372:I1373),AVERAGE(I1373:I1374),AVERAGE(I1374:I1375),AVERAGE(I1375:I1376),AVERAGE(I1376:I1377),AVERAGE(I1377:I1378),AVERAGE(I1378:I1379))</f>
        <v>19.942835595776771</v>
      </c>
      <c r="K1371" s="18">
        <f>MAX(AVERAGE(I1371:I1373),AVERAGE(I1372:I1374),AVERAGE(I1373:I1375),AVERAGE(I1374:I1376),AVERAGE(I1375:I1377),AVERAGE(I1376:I1378),AVERAGE(I1377:I1379))</f>
        <v>18.206505781799901</v>
      </c>
      <c r="L1371" s="18">
        <f>MAX(AVERAGE(I1371:I1374),AVERAGE(I1372:I1375),AVERAGE(I1373:I1376),AVERAGE(I1374:I1377),AVERAGE(I1375:I1378),AVERAGE(I1376:I1379))</f>
        <v>17.195444947209655</v>
      </c>
      <c r="M1371" s="19">
        <v>43719</v>
      </c>
      <c r="N1371" s="11" t="str">
        <f t="shared" si="66"/>
        <v/>
      </c>
    </row>
    <row r="1372" spans="1:14" x14ac:dyDescent="0.35">
      <c r="A1372" s="19">
        <v>43719</v>
      </c>
      <c r="B1372" s="20">
        <v>14</v>
      </c>
      <c r="C1372" s="17">
        <v>36.724299999999999</v>
      </c>
      <c r="D1372" s="28">
        <f>VLOOKUP(A1372,'[1]Gas Price'!$B$2:$C$216,2,FALSE)</f>
        <v>3.3149999999999999</v>
      </c>
      <c r="E1372" s="12">
        <f t="shared" si="64"/>
        <v>11.078220211161387</v>
      </c>
      <c r="G1372" s="19">
        <v>43719</v>
      </c>
      <c r="H1372" s="20">
        <v>14</v>
      </c>
      <c r="I1372" s="12">
        <f t="shared" si="65"/>
        <v>11.078220211161387</v>
      </c>
      <c r="K1372" s="18"/>
      <c r="L1372" s="18"/>
      <c r="M1372" s="19">
        <v>43719</v>
      </c>
      <c r="N1372" s="11" t="str">
        <f t="shared" si="66"/>
        <v/>
      </c>
    </row>
    <row r="1373" spans="1:14" x14ac:dyDescent="0.35">
      <c r="A1373" s="19">
        <v>43719</v>
      </c>
      <c r="B1373" s="20">
        <v>15</v>
      </c>
      <c r="C1373" s="17">
        <v>41.527900000000002</v>
      </c>
      <c r="D1373" s="28">
        <f>VLOOKUP(A1373,'[1]Gas Price'!$B$2:$C$216,2,FALSE)</f>
        <v>3.3149999999999999</v>
      </c>
      <c r="E1373" s="12">
        <f t="shared" si="64"/>
        <v>12.527269984917044</v>
      </c>
      <c r="G1373" s="19">
        <v>43719</v>
      </c>
      <c r="H1373" s="20">
        <v>15</v>
      </c>
      <c r="I1373" s="12">
        <f t="shared" si="65"/>
        <v>12.527269984917044</v>
      </c>
      <c r="K1373" s="18"/>
      <c r="L1373" s="18"/>
      <c r="M1373" s="19">
        <v>43719</v>
      </c>
      <c r="N1373" s="11" t="str">
        <f t="shared" si="66"/>
        <v/>
      </c>
    </row>
    <row r="1374" spans="1:14" x14ac:dyDescent="0.35">
      <c r="A1374" s="19">
        <v>43719</v>
      </c>
      <c r="B1374" s="20">
        <v>16</v>
      </c>
      <c r="C1374" s="17">
        <v>39.197200000000002</v>
      </c>
      <c r="D1374" s="28">
        <f>VLOOKUP(A1374,'[1]Gas Price'!$B$2:$C$216,2,FALSE)</f>
        <v>3.3149999999999999</v>
      </c>
      <c r="E1374" s="12">
        <f t="shared" si="64"/>
        <v>11.824193061840122</v>
      </c>
      <c r="G1374" s="19">
        <v>43719</v>
      </c>
      <c r="H1374" s="20">
        <v>16</v>
      </c>
      <c r="I1374" s="12">
        <f t="shared" si="65"/>
        <v>11.824193061840122</v>
      </c>
      <c r="K1374" s="18"/>
      <c r="L1374" s="18"/>
      <c r="M1374" s="19">
        <v>43719</v>
      </c>
      <c r="N1374" s="11" t="str">
        <f t="shared" si="66"/>
        <v/>
      </c>
    </row>
    <row r="1375" spans="1:14" x14ac:dyDescent="0.35">
      <c r="A1375" s="19">
        <v>43719</v>
      </c>
      <c r="B1375" s="20">
        <v>17</v>
      </c>
      <c r="C1375" s="17">
        <v>39.557899999999997</v>
      </c>
      <c r="D1375" s="28">
        <f>VLOOKUP(A1375,'[1]Gas Price'!$B$2:$C$216,2,FALSE)</f>
        <v>3.3149999999999999</v>
      </c>
      <c r="E1375" s="12">
        <f t="shared" si="64"/>
        <v>11.933001508295625</v>
      </c>
      <c r="G1375" s="19">
        <v>43719</v>
      </c>
      <c r="H1375" s="20">
        <v>17</v>
      </c>
      <c r="I1375" s="12">
        <f t="shared" si="65"/>
        <v>11.933001508295625</v>
      </c>
      <c r="K1375" s="18"/>
      <c r="L1375" s="18"/>
      <c r="M1375" s="19">
        <v>43719</v>
      </c>
      <c r="N1375" s="11" t="str">
        <f t="shared" si="66"/>
        <v/>
      </c>
    </row>
    <row r="1376" spans="1:14" x14ac:dyDescent="0.35">
      <c r="A1376" s="19">
        <v>43719</v>
      </c>
      <c r="B1376" s="20">
        <v>18</v>
      </c>
      <c r="C1376" s="17">
        <v>46.947899999999997</v>
      </c>
      <c r="D1376" s="28">
        <f>VLOOKUP(A1376,'[1]Gas Price'!$B$2:$C$216,2,FALSE)</f>
        <v>3.3149999999999999</v>
      </c>
      <c r="E1376" s="12">
        <f t="shared" si="64"/>
        <v>14.162262443438914</v>
      </c>
      <c r="G1376" s="19">
        <v>43719</v>
      </c>
      <c r="H1376" s="20">
        <v>18</v>
      </c>
      <c r="I1376" s="12">
        <f t="shared" si="65"/>
        <v>14.162262443438914</v>
      </c>
      <c r="K1376" s="18"/>
      <c r="L1376" s="18"/>
      <c r="M1376" s="19">
        <v>43719</v>
      </c>
      <c r="N1376" s="11" t="str">
        <f t="shared" si="66"/>
        <v/>
      </c>
    </row>
    <row r="1377" spans="1:14" x14ac:dyDescent="0.35">
      <c r="A1377" s="19">
        <v>43719</v>
      </c>
      <c r="B1377" s="20">
        <v>19</v>
      </c>
      <c r="C1377" s="17">
        <v>61.656799999999997</v>
      </c>
      <c r="D1377" s="28">
        <f>VLOOKUP(A1377,'[1]Gas Price'!$B$2:$C$216,2,FALSE)</f>
        <v>3.3149999999999999</v>
      </c>
      <c r="E1377" s="12">
        <f t="shared" si="64"/>
        <v>18.599336349924585</v>
      </c>
      <c r="G1377" s="19">
        <v>43719</v>
      </c>
      <c r="H1377" s="20">
        <v>19</v>
      </c>
      <c r="I1377" s="12">
        <f t="shared" si="65"/>
        <v>18.599336349924585</v>
      </c>
      <c r="K1377" s="18"/>
      <c r="L1377" s="18"/>
      <c r="M1377" s="19">
        <v>43719</v>
      </c>
      <c r="N1377" s="11" t="str">
        <f t="shared" si="66"/>
        <v/>
      </c>
    </row>
    <row r="1378" spans="1:14" x14ac:dyDescent="0.35">
      <c r="A1378" s="19">
        <v>43719</v>
      </c>
      <c r="B1378" s="20">
        <v>20</v>
      </c>
      <c r="C1378" s="17">
        <v>70.5642</v>
      </c>
      <c r="D1378" s="28">
        <f>VLOOKUP(A1378,'[1]Gas Price'!$B$2:$C$216,2,FALSE)</f>
        <v>3.3149999999999999</v>
      </c>
      <c r="E1378" s="12">
        <f t="shared" si="64"/>
        <v>21.28633484162896</v>
      </c>
      <c r="G1378" s="19">
        <v>43719</v>
      </c>
      <c r="H1378" s="20">
        <v>20</v>
      </c>
      <c r="I1378" s="12">
        <f t="shared" si="65"/>
        <v>21.28633484162896</v>
      </c>
      <c r="K1378" s="18"/>
      <c r="L1378" s="18"/>
      <c r="M1378" s="19">
        <v>43719</v>
      </c>
      <c r="N1378" s="11" t="str">
        <f t="shared" si="66"/>
        <v/>
      </c>
    </row>
    <row r="1379" spans="1:14" x14ac:dyDescent="0.35">
      <c r="A1379" s="19">
        <v>43719</v>
      </c>
      <c r="B1379" s="20">
        <v>21</v>
      </c>
      <c r="C1379" s="17">
        <v>48.842700000000001</v>
      </c>
      <c r="D1379" s="28">
        <f>VLOOKUP(A1379,'[1]Gas Price'!$B$2:$C$216,2,FALSE)</f>
        <v>3.3149999999999999</v>
      </c>
      <c r="E1379" s="12">
        <f t="shared" si="64"/>
        <v>14.733846153846155</v>
      </c>
      <c r="G1379" s="19">
        <v>43719</v>
      </c>
      <c r="H1379" s="20">
        <v>21</v>
      </c>
      <c r="I1379" s="12">
        <f t="shared" si="65"/>
        <v>14.733846153846155</v>
      </c>
      <c r="K1379" s="18"/>
      <c r="L1379" s="18"/>
      <c r="M1379" s="19">
        <v>43719</v>
      </c>
      <c r="N1379" s="11" t="str">
        <f t="shared" si="66"/>
        <v/>
      </c>
    </row>
    <row r="1380" spans="1:14" x14ac:dyDescent="0.35">
      <c r="A1380" s="19">
        <v>43720</v>
      </c>
      <c r="B1380" s="20">
        <v>13</v>
      </c>
      <c r="C1380" s="17">
        <v>32.583199999999998</v>
      </c>
      <c r="D1380" s="28">
        <f>VLOOKUP(A1380,'[1]Gas Price'!$B$2:$C$216,2,FALSE)</f>
        <v>4.0149999999999997</v>
      </c>
      <c r="E1380" s="12">
        <f t="shared" si="64"/>
        <v>8.1153673723536741</v>
      </c>
      <c r="G1380" s="19">
        <v>43720</v>
      </c>
      <c r="H1380" s="20">
        <v>13</v>
      </c>
      <c r="I1380" s="12">
        <f t="shared" si="65"/>
        <v>8.1153673723536741</v>
      </c>
      <c r="J1380" s="18">
        <f>MAX(AVERAGE(I1380:I1381),AVERAGE(I1381:I1382),AVERAGE(I1382:I1383),AVERAGE(I1383:I1384),AVERAGE(I1384:I1385),AVERAGE(I1385:I1386),AVERAGE(I1386:I1387),AVERAGE(I1387:I1388))</f>
        <v>22.165466998754674</v>
      </c>
      <c r="K1380" s="18">
        <f>MAX(AVERAGE(I1380:I1382),AVERAGE(I1381:I1383),AVERAGE(I1382:I1384),AVERAGE(I1383:I1385),AVERAGE(I1384:I1386),AVERAGE(I1385:I1387),AVERAGE(I1386:I1388))</f>
        <v>19.663013698630138</v>
      </c>
      <c r="L1380" s="18">
        <f>MAX(AVERAGE(I1380:I1383),AVERAGE(I1381:I1384),AVERAGE(I1382:I1385),AVERAGE(I1383:I1386),AVERAGE(I1384:I1387),AVERAGE(I1385:I1388))</f>
        <v>18.216674968866752</v>
      </c>
      <c r="M1380" s="19">
        <v>43720</v>
      </c>
      <c r="N1380" s="11" t="str">
        <f t="shared" si="66"/>
        <v/>
      </c>
    </row>
    <row r="1381" spans="1:14" x14ac:dyDescent="0.35">
      <c r="A1381" s="19">
        <v>43720</v>
      </c>
      <c r="B1381" s="20">
        <v>14</v>
      </c>
      <c r="C1381" s="17">
        <v>37.0548</v>
      </c>
      <c r="D1381" s="28">
        <f>VLOOKUP(A1381,'[1]Gas Price'!$B$2:$C$216,2,FALSE)</f>
        <v>4.0149999999999997</v>
      </c>
      <c r="E1381" s="12">
        <f t="shared" si="64"/>
        <v>9.2290909090909103</v>
      </c>
      <c r="G1381" s="19">
        <v>43720</v>
      </c>
      <c r="H1381" s="20">
        <v>14</v>
      </c>
      <c r="I1381" s="12">
        <f t="shared" si="65"/>
        <v>9.2290909090909103</v>
      </c>
      <c r="K1381" s="18"/>
      <c r="L1381" s="18"/>
      <c r="M1381" s="19">
        <v>43720</v>
      </c>
      <c r="N1381" s="11" t="str">
        <f t="shared" si="66"/>
        <v/>
      </c>
    </row>
    <row r="1382" spans="1:14" x14ac:dyDescent="0.35">
      <c r="A1382" s="19">
        <v>43720</v>
      </c>
      <c r="B1382" s="20">
        <v>15</v>
      </c>
      <c r="C1382" s="17">
        <v>40.918300000000002</v>
      </c>
      <c r="D1382" s="28">
        <f>VLOOKUP(A1382,'[1]Gas Price'!$B$2:$C$216,2,FALSE)</f>
        <v>4.0149999999999997</v>
      </c>
      <c r="E1382" s="12">
        <f t="shared" si="64"/>
        <v>10.191357409713575</v>
      </c>
      <c r="G1382" s="19">
        <v>43720</v>
      </c>
      <c r="H1382" s="20">
        <v>15</v>
      </c>
      <c r="I1382" s="12">
        <f t="shared" si="65"/>
        <v>10.191357409713575</v>
      </c>
      <c r="K1382" s="18"/>
      <c r="L1382" s="18"/>
      <c r="M1382" s="19">
        <v>43720</v>
      </c>
      <c r="N1382" s="11" t="str">
        <f t="shared" si="66"/>
        <v/>
      </c>
    </row>
    <row r="1383" spans="1:14" x14ac:dyDescent="0.35">
      <c r="A1383" s="19">
        <v>43720</v>
      </c>
      <c r="B1383" s="20">
        <v>16</v>
      </c>
      <c r="C1383" s="17">
        <v>45.626199999999997</v>
      </c>
      <c r="D1383" s="28">
        <f>VLOOKUP(A1383,'[1]Gas Price'!$B$2:$C$216,2,FALSE)</f>
        <v>4.0149999999999997</v>
      </c>
      <c r="E1383" s="12">
        <f t="shared" si="64"/>
        <v>11.363935242839352</v>
      </c>
      <c r="G1383" s="19">
        <v>43720</v>
      </c>
      <c r="H1383" s="20">
        <v>16</v>
      </c>
      <c r="I1383" s="12">
        <f t="shared" si="65"/>
        <v>11.363935242839352</v>
      </c>
      <c r="K1383" s="18"/>
      <c r="L1383" s="18"/>
      <c r="M1383" s="19">
        <v>43720</v>
      </c>
      <c r="N1383" s="11" t="str">
        <f t="shared" si="66"/>
        <v/>
      </c>
    </row>
    <row r="1384" spans="1:14" x14ac:dyDescent="0.35">
      <c r="A1384" s="19">
        <v>43720</v>
      </c>
      <c r="B1384" s="20">
        <v>17</v>
      </c>
      <c r="C1384" s="17">
        <v>45.734999999999999</v>
      </c>
      <c r="D1384" s="28">
        <f>VLOOKUP(A1384,'[1]Gas Price'!$B$2:$C$216,2,FALSE)</f>
        <v>4.0149999999999997</v>
      </c>
      <c r="E1384" s="12">
        <f t="shared" si="64"/>
        <v>11.391033623910337</v>
      </c>
      <c r="G1384" s="19">
        <v>43720</v>
      </c>
      <c r="H1384" s="20">
        <v>17</v>
      </c>
      <c r="I1384" s="12">
        <f t="shared" si="65"/>
        <v>11.391033623910337</v>
      </c>
      <c r="K1384" s="18"/>
      <c r="L1384" s="18"/>
      <c r="M1384" s="19">
        <v>43720</v>
      </c>
      <c r="N1384" s="11" t="str">
        <f t="shared" si="66"/>
        <v/>
      </c>
    </row>
    <row r="1385" spans="1:14" x14ac:dyDescent="0.35">
      <c r="A1385" s="19">
        <v>43720</v>
      </c>
      <c r="B1385" s="20">
        <v>18</v>
      </c>
      <c r="C1385" s="17">
        <v>58.8523</v>
      </c>
      <c r="D1385" s="28">
        <f>VLOOKUP(A1385,'[1]Gas Price'!$B$2:$C$216,2,FALSE)</f>
        <v>4.0149999999999997</v>
      </c>
      <c r="E1385" s="12">
        <f t="shared" si="64"/>
        <v>14.658107098381072</v>
      </c>
      <c r="G1385" s="19">
        <v>43720</v>
      </c>
      <c r="H1385" s="20">
        <v>18</v>
      </c>
      <c r="I1385" s="12">
        <f t="shared" si="65"/>
        <v>14.658107098381072</v>
      </c>
      <c r="K1385" s="18"/>
      <c r="L1385" s="18"/>
      <c r="M1385" s="19">
        <v>43720</v>
      </c>
      <c r="N1385" s="11" t="str">
        <f t="shared" si="66"/>
        <v/>
      </c>
    </row>
    <row r="1386" spans="1:14" x14ac:dyDescent="0.35">
      <c r="A1386" s="19">
        <v>43720</v>
      </c>
      <c r="B1386" s="20">
        <v>19</v>
      </c>
      <c r="C1386" s="17">
        <v>89.415000000000006</v>
      </c>
      <c r="D1386" s="28">
        <f>VLOOKUP(A1386,'[1]Gas Price'!$B$2:$C$216,2,FALSE)</f>
        <v>4.0149999999999997</v>
      </c>
      <c r="E1386" s="12">
        <f t="shared" si="64"/>
        <v>22.270236612702369</v>
      </c>
      <c r="G1386" s="19">
        <v>43720</v>
      </c>
      <c r="H1386" s="20">
        <v>19</v>
      </c>
      <c r="I1386" s="12">
        <f t="shared" si="65"/>
        <v>22.270236612702369</v>
      </c>
      <c r="K1386" s="18"/>
      <c r="L1386" s="18"/>
      <c r="M1386" s="19">
        <v>43720</v>
      </c>
      <c r="N1386" s="11" t="str">
        <f t="shared" si="66"/>
        <v/>
      </c>
    </row>
    <row r="1387" spans="1:14" x14ac:dyDescent="0.35">
      <c r="A1387" s="19">
        <v>43720</v>
      </c>
      <c r="B1387" s="20">
        <v>20</v>
      </c>
      <c r="C1387" s="17">
        <v>88.573700000000002</v>
      </c>
      <c r="D1387" s="28">
        <f>VLOOKUP(A1387,'[1]Gas Price'!$B$2:$C$216,2,FALSE)</f>
        <v>4.0149999999999997</v>
      </c>
      <c r="E1387" s="12">
        <f t="shared" si="64"/>
        <v>22.060697384806975</v>
      </c>
      <c r="G1387" s="19">
        <v>43720</v>
      </c>
      <c r="H1387" s="20">
        <v>20</v>
      </c>
      <c r="I1387" s="12">
        <f t="shared" si="65"/>
        <v>22.060697384806975</v>
      </c>
      <c r="K1387" s="18"/>
      <c r="L1387" s="18"/>
      <c r="M1387" s="19">
        <v>43720</v>
      </c>
      <c r="N1387" s="11" t="str">
        <f t="shared" si="66"/>
        <v/>
      </c>
    </row>
    <row r="1388" spans="1:14" x14ac:dyDescent="0.35">
      <c r="A1388" s="19">
        <v>43720</v>
      </c>
      <c r="B1388" s="20">
        <v>21</v>
      </c>
      <c r="C1388" s="17">
        <v>55.718800000000002</v>
      </c>
      <c r="D1388" s="28">
        <f>VLOOKUP(A1388,'[1]Gas Price'!$B$2:$C$216,2,FALSE)</f>
        <v>4.0149999999999997</v>
      </c>
      <c r="E1388" s="12">
        <f t="shared" si="64"/>
        <v>13.877658779576588</v>
      </c>
      <c r="G1388" s="19">
        <v>43720</v>
      </c>
      <c r="H1388" s="20">
        <v>21</v>
      </c>
      <c r="I1388" s="12">
        <f t="shared" si="65"/>
        <v>13.877658779576588</v>
      </c>
      <c r="K1388" s="18"/>
      <c r="L1388" s="18"/>
      <c r="M1388" s="19">
        <v>43720</v>
      </c>
      <c r="N1388" s="11" t="str">
        <f t="shared" si="66"/>
        <v/>
      </c>
    </row>
    <row r="1389" spans="1:14" x14ac:dyDescent="0.35">
      <c r="A1389" s="19">
        <v>43721</v>
      </c>
      <c r="B1389" s="20">
        <v>13</v>
      </c>
      <c r="C1389" s="17">
        <v>39.476300000000002</v>
      </c>
      <c r="D1389" s="28">
        <f>VLOOKUP(A1389,'[1]Gas Price'!$B$2:$C$216,2,FALSE)</f>
        <v>3.2</v>
      </c>
      <c r="E1389" s="12">
        <f t="shared" si="64"/>
        <v>12.336343749999999</v>
      </c>
      <c r="G1389" s="19">
        <v>43721</v>
      </c>
      <c r="H1389" s="20">
        <v>13</v>
      </c>
      <c r="I1389" s="12">
        <f t="shared" si="65"/>
        <v>12.336343749999999</v>
      </c>
      <c r="J1389" s="18">
        <f>MAX(AVERAGE(I1389:I1390),AVERAGE(I1390:I1391),AVERAGE(I1391:I1392),AVERAGE(I1392:I1393),AVERAGE(I1393:I1394),AVERAGE(I1394:I1395),AVERAGE(I1395:I1396),AVERAGE(I1396:I1397))</f>
        <v>32.732468749999995</v>
      </c>
      <c r="K1389" s="18">
        <f>MAX(AVERAGE(I1389:I1391),AVERAGE(I1390:I1392),AVERAGE(I1391:I1393),AVERAGE(I1392:I1394),AVERAGE(I1393:I1395),AVERAGE(I1394:I1396),AVERAGE(I1395:I1397))</f>
        <v>29.259031250000003</v>
      </c>
      <c r="L1389" s="18">
        <f>MAX(AVERAGE(I1389:I1392),AVERAGE(I1390:I1393),AVERAGE(I1391:I1394),AVERAGE(I1392:I1395),AVERAGE(I1393:I1396),AVERAGE(I1394:I1397))</f>
        <v>26.507406250000003</v>
      </c>
      <c r="M1389" s="19">
        <v>43721</v>
      </c>
      <c r="N1389" s="11">
        <f t="shared" si="66"/>
        <v>43721</v>
      </c>
    </row>
    <row r="1390" spans="1:14" x14ac:dyDescent="0.35">
      <c r="A1390" s="19">
        <v>43721</v>
      </c>
      <c r="B1390" s="20">
        <v>14</v>
      </c>
      <c r="C1390" s="17">
        <v>42.9148</v>
      </c>
      <c r="D1390" s="28">
        <f>VLOOKUP(A1390,'[1]Gas Price'!$B$2:$C$216,2,FALSE)</f>
        <v>3.2</v>
      </c>
      <c r="E1390" s="12">
        <f t="shared" si="64"/>
        <v>13.410874999999999</v>
      </c>
      <c r="G1390" s="19">
        <v>43721</v>
      </c>
      <c r="H1390" s="20">
        <v>14</v>
      </c>
      <c r="I1390" s="12">
        <f t="shared" si="65"/>
        <v>13.410874999999999</v>
      </c>
      <c r="K1390" s="18"/>
      <c r="L1390" s="18"/>
      <c r="M1390" s="19">
        <v>43721</v>
      </c>
      <c r="N1390" s="11" t="str">
        <f t="shared" si="66"/>
        <v/>
      </c>
    </row>
    <row r="1391" spans="1:14" x14ac:dyDescent="0.35">
      <c r="A1391" s="19">
        <v>43721</v>
      </c>
      <c r="B1391" s="20">
        <v>15</v>
      </c>
      <c r="C1391" s="17">
        <v>47.7164</v>
      </c>
      <c r="D1391" s="28">
        <f>VLOOKUP(A1391,'[1]Gas Price'!$B$2:$C$216,2,FALSE)</f>
        <v>3.2</v>
      </c>
      <c r="E1391" s="12">
        <f t="shared" si="64"/>
        <v>14.911375</v>
      </c>
      <c r="G1391" s="19">
        <v>43721</v>
      </c>
      <c r="H1391" s="20">
        <v>15</v>
      </c>
      <c r="I1391" s="12">
        <f t="shared" si="65"/>
        <v>14.911375</v>
      </c>
      <c r="K1391" s="18"/>
      <c r="L1391" s="18"/>
      <c r="M1391" s="19">
        <v>43721</v>
      </c>
      <c r="N1391" s="11" t="str">
        <f t="shared" si="66"/>
        <v/>
      </c>
    </row>
    <row r="1392" spans="1:14" x14ac:dyDescent="0.35">
      <c r="A1392" s="19">
        <v>43721</v>
      </c>
      <c r="B1392" s="20">
        <v>16</v>
      </c>
      <c r="C1392" s="17">
        <v>49.939900000000002</v>
      </c>
      <c r="D1392" s="28">
        <f>VLOOKUP(A1392,'[1]Gas Price'!$B$2:$C$216,2,FALSE)</f>
        <v>3.2</v>
      </c>
      <c r="E1392" s="12">
        <f t="shared" si="64"/>
        <v>15.60621875</v>
      </c>
      <c r="G1392" s="19">
        <v>43721</v>
      </c>
      <c r="H1392" s="20">
        <v>16</v>
      </c>
      <c r="I1392" s="12">
        <f t="shared" si="65"/>
        <v>15.60621875</v>
      </c>
      <c r="K1392" s="18"/>
      <c r="L1392" s="18"/>
      <c r="M1392" s="19">
        <v>43721</v>
      </c>
      <c r="N1392" s="11" t="str">
        <f t="shared" si="66"/>
        <v/>
      </c>
    </row>
    <row r="1393" spans="1:14" x14ac:dyDescent="0.35">
      <c r="A1393" s="19">
        <v>43721</v>
      </c>
      <c r="B1393" s="20">
        <v>17</v>
      </c>
      <c r="C1393" s="17">
        <v>56.034300000000002</v>
      </c>
      <c r="D1393" s="28">
        <f>VLOOKUP(A1393,'[1]Gas Price'!$B$2:$C$216,2,FALSE)</f>
        <v>3.2</v>
      </c>
      <c r="E1393" s="12">
        <f t="shared" si="64"/>
        <v>17.510718749999999</v>
      </c>
      <c r="G1393" s="19">
        <v>43721</v>
      </c>
      <c r="H1393" s="20">
        <v>17</v>
      </c>
      <c r="I1393" s="12">
        <f t="shared" si="65"/>
        <v>17.510718749999999</v>
      </c>
      <c r="K1393" s="18"/>
      <c r="L1393" s="18"/>
      <c r="M1393" s="19">
        <v>43721</v>
      </c>
      <c r="N1393" s="11" t="str">
        <f t="shared" si="66"/>
        <v/>
      </c>
    </row>
    <row r="1394" spans="1:14" x14ac:dyDescent="0.35">
      <c r="A1394" s="19">
        <v>43721</v>
      </c>
      <c r="B1394" s="20">
        <v>18</v>
      </c>
      <c r="C1394" s="17">
        <v>71.398899999999998</v>
      </c>
      <c r="D1394" s="28">
        <f>VLOOKUP(A1394,'[1]Gas Price'!$B$2:$C$216,2,FALSE)</f>
        <v>3.2</v>
      </c>
      <c r="E1394" s="12">
        <f t="shared" si="64"/>
        <v>22.312156249999997</v>
      </c>
      <c r="G1394" s="19">
        <v>43721</v>
      </c>
      <c r="H1394" s="20">
        <v>18</v>
      </c>
      <c r="I1394" s="12">
        <f t="shared" si="65"/>
        <v>22.312156249999997</v>
      </c>
      <c r="K1394" s="18"/>
      <c r="L1394" s="18"/>
      <c r="M1394" s="19">
        <v>43721</v>
      </c>
      <c r="N1394" s="11" t="str">
        <f t="shared" si="66"/>
        <v/>
      </c>
    </row>
    <row r="1395" spans="1:14" x14ac:dyDescent="0.35">
      <c r="A1395" s="19">
        <v>43721</v>
      </c>
      <c r="B1395" s="20">
        <v>19</v>
      </c>
      <c r="C1395" s="17">
        <v>115.0779</v>
      </c>
      <c r="D1395" s="28">
        <f>VLOOKUP(A1395,'[1]Gas Price'!$B$2:$C$216,2,FALSE)</f>
        <v>3.2</v>
      </c>
      <c r="E1395" s="12">
        <f t="shared" si="64"/>
        <v>35.96184375</v>
      </c>
      <c r="G1395" s="19">
        <v>43721</v>
      </c>
      <c r="H1395" s="20">
        <v>19</v>
      </c>
      <c r="I1395" s="12">
        <f t="shared" si="65"/>
        <v>35.96184375</v>
      </c>
      <c r="K1395" s="18"/>
      <c r="L1395" s="18"/>
      <c r="M1395" s="19">
        <v>43721</v>
      </c>
      <c r="N1395" s="11" t="str">
        <f t="shared" si="66"/>
        <v/>
      </c>
    </row>
    <row r="1396" spans="1:14" x14ac:dyDescent="0.35">
      <c r="A1396" s="19">
        <v>43721</v>
      </c>
      <c r="B1396" s="20">
        <v>20</v>
      </c>
      <c r="C1396" s="17">
        <v>94.409899999999993</v>
      </c>
      <c r="D1396" s="28">
        <f>VLOOKUP(A1396,'[1]Gas Price'!$B$2:$C$216,2,FALSE)</f>
        <v>3.2</v>
      </c>
      <c r="E1396" s="12">
        <f t="shared" si="64"/>
        <v>29.503093749999998</v>
      </c>
      <c r="G1396" s="19">
        <v>43721</v>
      </c>
      <c r="H1396" s="20">
        <v>20</v>
      </c>
      <c r="I1396" s="12">
        <f t="shared" si="65"/>
        <v>29.503093749999998</v>
      </c>
      <c r="K1396" s="18"/>
      <c r="L1396" s="18"/>
      <c r="M1396" s="19">
        <v>43721</v>
      </c>
      <c r="N1396" s="11" t="str">
        <f t="shared" si="66"/>
        <v/>
      </c>
    </row>
    <row r="1397" spans="1:14" x14ac:dyDescent="0.35">
      <c r="A1397" s="19">
        <v>43721</v>
      </c>
      <c r="B1397" s="20">
        <v>21</v>
      </c>
      <c r="C1397" s="17">
        <v>58.408099999999997</v>
      </c>
      <c r="D1397" s="28">
        <f>VLOOKUP(A1397,'[1]Gas Price'!$B$2:$C$216,2,FALSE)</f>
        <v>3.2</v>
      </c>
      <c r="E1397" s="12">
        <f t="shared" si="64"/>
        <v>18.252531249999997</v>
      </c>
      <c r="G1397" s="19">
        <v>43721</v>
      </c>
      <c r="H1397" s="20">
        <v>21</v>
      </c>
      <c r="I1397" s="12">
        <f t="shared" si="65"/>
        <v>18.252531249999997</v>
      </c>
      <c r="K1397" s="18"/>
      <c r="L1397" s="18"/>
      <c r="M1397" s="19">
        <v>43721</v>
      </c>
      <c r="N1397" s="11" t="str">
        <f t="shared" si="66"/>
        <v/>
      </c>
    </row>
    <row r="1398" spans="1:14" x14ac:dyDescent="0.35">
      <c r="A1398" s="19">
        <v>43722</v>
      </c>
      <c r="B1398" s="20">
        <v>13</v>
      </c>
      <c r="C1398" s="17">
        <v>31.6633</v>
      </c>
      <c r="D1398" s="28">
        <f>VLOOKUP(A1398,'[1]Gas Price'!$B$2:$C$216,2,FALSE)</f>
        <v>3.2</v>
      </c>
      <c r="E1398" s="12">
        <f t="shared" si="64"/>
        <v>9.8947812499999994</v>
      </c>
      <c r="G1398" s="19">
        <v>43722</v>
      </c>
      <c r="H1398" s="20">
        <v>13</v>
      </c>
      <c r="I1398" s="12">
        <f t="shared" si="65"/>
        <v>9.8947812499999994</v>
      </c>
      <c r="J1398" s="18">
        <f>MAX(AVERAGE(I1398:I1399),AVERAGE(I1399:I1400),AVERAGE(I1400:I1401),AVERAGE(I1401:I1402),AVERAGE(I1402:I1403),AVERAGE(I1403:I1404),AVERAGE(I1404:I1405),AVERAGE(I1405:I1406))</f>
        <v>22.810000000000002</v>
      </c>
      <c r="K1398" s="18">
        <f>MAX(AVERAGE(I1398:I1400),AVERAGE(I1399:I1401),AVERAGE(I1400:I1402),AVERAGE(I1401:I1403),AVERAGE(I1402:I1404),AVERAGE(I1403:I1405),AVERAGE(I1404:I1406))</f>
        <v>20.795781250000001</v>
      </c>
      <c r="L1398" s="18">
        <f>MAX(AVERAGE(I1398:I1401),AVERAGE(I1399:I1402),AVERAGE(I1400:I1403),AVERAGE(I1401:I1404),AVERAGE(I1402:I1405),AVERAGE(I1403:I1406))</f>
        <v>19.268742187499999</v>
      </c>
      <c r="M1398" s="19">
        <v>43722</v>
      </c>
      <c r="N1398" s="11" t="str">
        <f t="shared" si="66"/>
        <v/>
      </c>
    </row>
    <row r="1399" spans="1:14" x14ac:dyDescent="0.35">
      <c r="A1399" s="19">
        <v>43722</v>
      </c>
      <c r="B1399" s="20">
        <v>14</v>
      </c>
      <c r="C1399" s="17">
        <v>34.038699999999999</v>
      </c>
      <c r="D1399" s="28">
        <f>VLOOKUP(A1399,'[1]Gas Price'!$B$2:$C$216,2,FALSE)</f>
        <v>3.2</v>
      </c>
      <c r="E1399" s="12">
        <f t="shared" si="64"/>
        <v>10.637093749999998</v>
      </c>
      <c r="G1399" s="19">
        <v>43722</v>
      </c>
      <c r="H1399" s="20">
        <v>14</v>
      </c>
      <c r="I1399" s="12">
        <f t="shared" si="65"/>
        <v>10.637093749999998</v>
      </c>
      <c r="K1399" s="18"/>
      <c r="L1399" s="18"/>
      <c r="M1399" s="19">
        <v>43722</v>
      </c>
      <c r="N1399" s="11" t="str">
        <f t="shared" si="66"/>
        <v/>
      </c>
    </row>
    <row r="1400" spans="1:14" x14ac:dyDescent="0.35">
      <c r="A1400" s="19">
        <v>43722</v>
      </c>
      <c r="B1400" s="20">
        <v>15</v>
      </c>
      <c r="C1400" s="17">
        <v>40.838200000000001</v>
      </c>
      <c r="D1400" s="28">
        <f>VLOOKUP(A1400,'[1]Gas Price'!$B$2:$C$216,2,FALSE)</f>
        <v>3.2</v>
      </c>
      <c r="E1400" s="12">
        <f t="shared" si="64"/>
        <v>12.7619375</v>
      </c>
      <c r="G1400" s="19">
        <v>43722</v>
      </c>
      <c r="H1400" s="20">
        <v>15</v>
      </c>
      <c r="I1400" s="12">
        <f t="shared" si="65"/>
        <v>12.7619375</v>
      </c>
      <c r="K1400" s="18"/>
      <c r="L1400" s="18"/>
      <c r="M1400" s="19">
        <v>43722</v>
      </c>
      <c r="N1400" s="11" t="str">
        <f t="shared" si="66"/>
        <v/>
      </c>
    </row>
    <row r="1401" spans="1:14" x14ac:dyDescent="0.35">
      <c r="A1401" s="19">
        <v>43722</v>
      </c>
      <c r="B1401" s="20">
        <v>16</v>
      </c>
      <c r="C1401" s="17">
        <v>42.317999999999998</v>
      </c>
      <c r="D1401" s="28">
        <f>VLOOKUP(A1401,'[1]Gas Price'!$B$2:$C$216,2,FALSE)</f>
        <v>3.2</v>
      </c>
      <c r="E1401" s="12">
        <f t="shared" si="64"/>
        <v>13.224374999999998</v>
      </c>
      <c r="G1401" s="19">
        <v>43722</v>
      </c>
      <c r="H1401" s="20">
        <v>16</v>
      </c>
      <c r="I1401" s="12">
        <f t="shared" si="65"/>
        <v>13.224374999999998</v>
      </c>
      <c r="K1401" s="18"/>
      <c r="L1401" s="18"/>
      <c r="M1401" s="19">
        <v>43722</v>
      </c>
      <c r="N1401" s="11" t="str">
        <f t="shared" si="66"/>
        <v/>
      </c>
    </row>
    <row r="1402" spans="1:14" x14ac:dyDescent="0.35">
      <c r="A1402" s="19">
        <v>43722</v>
      </c>
      <c r="B1402" s="20">
        <v>17</v>
      </c>
      <c r="C1402" s="17">
        <v>46.305</v>
      </c>
      <c r="D1402" s="28">
        <f>VLOOKUP(A1402,'[1]Gas Price'!$B$2:$C$216,2,FALSE)</f>
        <v>3.2</v>
      </c>
      <c r="E1402" s="12">
        <f t="shared" si="64"/>
        <v>14.470312499999999</v>
      </c>
      <c r="G1402" s="19">
        <v>43722</v>
      </c>
      <c r="H1402" s="20">
        <v>17</v>
      </c>
      <c r="I1402" s="12">
        <f t="shared" si="65"/>
        <v>14.470312499999999</v>
      </c>
      <c r="K1402" s="18"/>
      <c r="L1402" s="18"/>
      <c r="M1402" s="19">
        <v>43722</v>
      </c>
      <c r="N1402" s="11" t="str">
        <f t="shared" si="66"/>
        <v/>
      </c>
    </row>
    <row r="1403" spans="1:14" x14ac:dyDescent="0.35">
      <c r="A1403" s="19">
        <v>43722</v>
      </c>
      <c r="B1403" s="20">
        <v>18</v>
      </c>
      <c r="C1403" s="17">
        <v>53.655500000000004</v>
      </c>
      <c r="D1403" s="28">
        <f>VLOOKUP(A1403,'[1]Gas Price'!$B$2:$C$216,2,FALSE)</f>
        <v>3.2</v>
      </c>
      <c r="E1403" s="12">
        <f t="shared" si="64"/>
        <v>16.767343749999998</v>
      </c>
      <c r="G1403" s="19">
        <v>43722</v>
      </c>
      <c r="H1403" s="20">
        <v>18</v>
      </c>
      <c r="I1403" s="12">
        <f t="shared" si="65"/>
        <v>16.767343749999998</v>
      </c>
      <c r="K1403" s="18"/>
      <c r="L1403" s="18"/>
      <c r="M1403" s="19">
        <v>43722</v>
      </c>
      <c r="N1403" s="11" t="str">
        <f t="shared" si="66"/>
        <v/>
      </c>
    </row>
    <row r="1404" spans="1:14" x14ac:dyDescent="0.35">
      <c r="A1404" s="19">
        <v>43722</v>
      </c>
      <c r="B1404" s="20">
        <v>19</v>
      </c>
      <c r="C1404" s="17">
        <v>80.567300000000003</v>
      </c>
      <c r="D1404" s="28">
        <f>VLOOKUP(A1404,'[1]Gas Price'!$B$2:$C$216,2,FALSE)</f>
        <v>3.2</v>
      </c>
      <c r="E1404" s="12">
        <f t="shared" si="64"/>
        <v>25.17728125</v>
      </c>
      <c r="G1404" s="19">
        <v>43722</v>
      </c>
      <c r="H1404" s="20">
        <v>19</v>
      </c>
      <c r="I1404" s="12">
        <f t="shared" si="65"/>
        <v>25.17728125</v>
      </c>
      <c r="K1404" s="18"/>
      <c r="L1404" s="18"/>
      <c r="M1404" s="19">
        <v>43722</v>
      </c>
      <c r="N1404" s="11" t="str">
        <f t="shared" si="66"/>
        <v/>
      </c>
    </row>
    <row r="1405" spans="1:14" x14ac:dyDescent="0.35">
      <c r="A1405" s="19">
        <v>43722</v>
      </c>
      <c r="B1405" s="20">
        <v>20</v>
      </c>
      <c r="C1405" s="17">
        <v>65.416700000000006</v>
      </c>
      <c r="D1405" s="28">
        <f>VLOOKUP(A1405,'[1]Gas Price'!$B$2:$C$216,2,FALSE)</f>
        <v>3.2</v>
      </c>
      <c r="E1405" s="12">
        <f t="shared" si="64"/>
        <v>20.442718750000001</v>
      </c>
      <c r="G1405" s="19">
        <v>43722</v>
      </c>
      <c r="H1405" s="20">
        <v>20</v>
      </c>
      <c r="I1405" s="12">
        <f t="shared" si="65"/>
        <v>20.442718750000001</v>
      </c>
      <c r="K1405" s="18"/>
      <c r="L1405" s="18"/>
      <c r="M1405" s="19">
        <v>43722</v>
      </c>
      <c r="N1405" s="11" t="str">
        <f t="shared" si="66"/>
        <v/>
      </c>
    </row>
    <row r="1406" spans="1:14" x14ac:dyDescent="0.35">
      <c r="A1406" s="19">
        <v>43722</v>
      </c>
      <c r="B1406" s="20">
        <v>21</v>
      </c>
      <c r="C1406" s="17">
        <v>47.000399999999999</v>
      </c>
      <c r="D1406" s="28">
        <f>VLOOKUP(A1406,'[1]Gas Price'!$B$2:$C$216,2,FALSE)</f>
        <v>3.2</v>
      </c>
      <c r="E1406" s="12">
        <f t="shared" si="64"/>
        <v>14.687624999999999</v>
      </c>
      <c r="G1406" s="19">
        <v>43722</v>
      </c>
      <c r="H1406" s="20">
        <v>21</v>
      </c>
      <c r="I1406" s="12">
        <f t="shared" si="65"/>
        <v>14.687624999999999</v>
      </c>
      <c r="K1406" s="18"/>
      <c r="L1406" s="18"/>
      <c r="M1406" s="19">
        <v>43722</v>
      </c>
      <c r="N1406" s="11" t="str">
        <f t="shared" si="66"/>
        <v/>
      </c>
    </row>
    <row r="1407" spans="1:14" x14ac:dyDescent="0.35">
      <c r="A1407" s="19">
        <v>43723</v>
      </c>
      <c r="B1407" s="20">
        <v>13</v>
      </c>
      <c r="C1407" s="17">
        <v>31.018599999999999</v>
      </c>
      <c r="D1407" s="28">
        <f>VLOOKUP(A1407,'[1]Gas Price'!$B$2:$C$216,2,FALSE)</f>
        <v>3.2</v>
      </c>
      <c r="E1407" s="12">
        <f t="shared" si="64"/>
        <v>9.6933124999999993</v>
      </c>
      <c r="G1407" s="19">
        <v>43723</v>
      </c>
      <c r="H1407" s="20">
        <v>13</v>
      </c>
      <c r="I1407" s="12">
        <f t="shared" si="65"/>
        <v>9.6933124999999993</v>
      </c>
      <c r="J1407" s="18">
        <f>MAX(AVERAGE(I1407:I1408),AVERAGE(I1408:I1409),AVERAGE(I1409:I1410),AVERAGE(I1410:I1411),AVERAGE(I1411:I1412),AVERAGE(I1412:I1413),AVERAGE(I1413:I1414),AVERAGE(I1414:I1415))</f>
        <v>17.376296874999998</v>
      </c>
      <c r="K1407" s="18">
        <f>MAX(AVERAGE(I1407:I1409),AVERAGE(I1408:I1410),AVERAGE(I1409:I1411),AVERAGE(I1410:I1412),AVERAGE(I1411:I1413),AVERAGE(I1412:I1414),AVERAGE(I1413:I1415))</f>
        <v>16.748374999999996</v>
      </c>
      <c r="L1407" s="18">
        <f>MAX(AVERAGE(I1407:I1410),AVERAGE(I1408:I1411),AVERAGE(I1409:I1412),AVERAGE(I1410:I1413),AVERAGE(I1411:I1414),AVERAGE(I1412:I1415))</f>
        <v>16.211492187499996</v>
      </c>
      <c r="M1407" s="19">
        <v>43723</v>
      </c>
      <c r="N1407" s="11" t="str">
        <f t="shared" si="66"/>
        <v/>
      </c>
    </row>
    <row r="1408" spans="1:14" x14ac:dyDescent="0.35">
      <c r="A1408" s="19">
        <v>43723</v>
      </c>
      <c r="B1408" s="20">
        <v>14</v>
      </c>
      <c r="C1408" s="17">
        <v>33.828200000000002</v>
      </c>
      <c r="D1408" s="28">
        <f>VLOOKUP(A1408,'[1]Gas Price'!$B$2:$C$216,2,FALSE)</f>
        <v>3.2</v>
      </c>
      <c r="E1408" s="12">
        <f t="shared" si="64"/>
        <v>10.571312499999999</v>
      </c>
      <c r="G1408" s="19">
        <v>43723</v>
      </c>
      <c r="H1408" s="20">
        <v>14</v>
      </c>
      <c r="I1408" s="12">
        <f t="shared" si="65"/>
        <v>10.571312499999999</v>
      </c>
      <c r="K1408" s="18"/>
      <c r="L1408" s="18"/>
      <c r="M1408" s="19">
        <v>43723</v>
      </c>
      <c r="N1408" s="11" t="str">
        <f t="shared" si="66"/>
        <v/>
      </c>
    </row>
    <row r="1409" spans="1:14" x14ac:dyDescent="0.35">
      <c r="A1409" s="19">
        <v>43723</v>
      </c>
      <c r="B1409" s="20">
        <v>15</v>
      </c>
      <c r="C1409" s="17">
        <v>37.490499999999997</v>
      </c>
      <c r="D1409" s="28">
        <f>VLOOKUP(A1409,'[1]Gas Price'!$B$2:$C$216,2,FALSE)</f>
        <v>3.2</v>
      </c>
      <c r="E1409" s="12">
        <f t="shared" si="64"/>
        <v>11.715781249999999</v>
      </c>
      <c r="G1409" s="19">
        <v>43723</v>
      </c>
      <c r="H1409" s="20">
        <v>15</v>
      </c>
      <c r="I1409" s="12">
        <f t="shared" si="65"/>
        <v>11.715781249999999</v>
      </c>
      <c r="K1409" s="18"/>
      <c r="L1409" s="18"/>
      <c r="M1409" s="19">
        <v>43723</v>
      </c>
      <c r="N1409" s="11" t="str">
        <f t="shared" si="66"/>
        <v/>
      </c>
    </row>
    <row r="1410" spans="1:14" x14ac:dyDescent="0.35">
      <c r="A1410" s="19">
        <v>43723</v>
      </c>
      <c r="B1410" s="20">
        <v>16</v>
      </c>
      <c r="C1410" s="17">
        <v>41.313499999999998</v>
      </c>
      <c r="D1410" s="28">
        <f>VLOOKUP(A1410,'[1]Gas Price'!$B$2:$C$216,2,FALSE)</f>
        <v>3.2</v>
      </c>
      <c r="E1410" s="12">
        <f t="shared" si="64"/>
        <v>12.910468749999998</v>
      </c>
      <c r="G1410" s="19">
        <v>43723</v>
      </c>
      <c r="H1410" s="20">
        <v>16</v>
      </c>
      <c r="I1410" s="12">
        <f t="shared" si="65"/>
        <v>12.910468749999998</v>
      </c>
      <c r="K1410" s="18"/>
      <c r="L1410" s="18"/>
      <c r="M1410" s="19">
        <v>43723</v>
      </c>
      <c r="N1410" s="11" t="str">
        <f t="shared" si="66"/>
        <v/>
      </c>
    </row>
    <row r="1411" spans="1:14" x14ac:dyDescent="0.35">
      <c r="A1411" s="19">
        <v>43723</v>
      </c>
      <c r="B1411" s="20">
        <v>17</v>
      </c>
      <c r="C1411" s="17">
        <v>41.8232</v>
      </c>
      <c r="D1411" s="28">
        <f>VLOOKUP(A1411,'[1]Gas Price'!$B$2:$C$216,2,FALSE)</f>
        <v>3.2</v>
      </c>
      <c r="E1411" s="12">
        <f t="shared" ref="E1411:E1474" si="67">C1411/D1411</f>
        <v>13.069749999999999</v>
      </c>
      <c r="G1411" s="19">
        <v>43723</v>
      </c>
      <c r="H1411" s="20">
        <v>17</v>
      </c>
      <c r="I1411" s="12">
        <f t="shared" ref="I1411:I1474" si="68">E1411</f>
        <v>13.069749999999999</v>
      </c>
      <c r="K1411" s="18"/>
      <c r="L1411" s="18"/>
      <c r="M1411" s="19">
        <v>43723</v>
      </c>
      <c r="N1411" s="11" t="str">
        <f t="shared" si="66"/>
        <v/>
      </c>
    </row>
    <row r="1412" spans="1:14" x14ac:dyDescent="0.35">
      <c r="A1412" s="19">
        <v>43723</v>
      </c>
      <c r="B1412" s="20">
        <v>18</v>
      </c>
      <c r="C1412" s="17">
        <v>49.576099999999997</v>
      </c>
      <c r="D1412" s="28">
        <f>VLOOKUP(A1412,'[1]Gas Price'!$B$2:$C$216,2,FALSE)</f>
        <v>3.2</v>
      </c>
      <c r="E1412" s="12">
        <f t="shared" si="67"/>
        <v>15.492531249999999</v>
      </c>
      <c r="G1412" s="19">
        <v>43723</v>
      </c>
      <c r="H1412" s="20">
        <v>18</v>
      </c>
      <c r="I1412" s="12">
        <f t="shared" si="68"/>
        <v>15.492531249999999</v>
      </c>
      <c r="K1412" s="18"/>
      <c r="L1412" s="18"/>
      <c r="M1412" s="19">
        <v>43723</v>
      </c>
      <c r="N1412" s="11" t="str">
        <f t="shared" si="66"/>
        <v/>
      </c>
    </row>
    <row r="1413" spans="1:14" x14ac:dyDescent="0.35">
      <c r="A1413" s="19">
        <v>43723</v>
      </c>
      <c r="B1413" s="20">
        <v>19</v>
      </c>
      <c r="C1413" s="17">
        <v>54.7941</v>
      </c>
      <c r="D1413" s="28">
        <f>VLOOKUP(A1413,'[1]Gas Price'!$B$2:$C$216,2,FALSE)</f>
        <v>3.2</v>
      </c>
      <c r="E1413" s="12">
        <f t="shared" si="67"/>
        <v>17.123156249999997</v>
      </c>
      <c r="G1413" s="19">
        <v>43723</v>
      </c>
      <c r="H1413" s="20">
        <v>19</v>
      </c>
      <c r="I1413" s="12">
        <f t="shared" si="68"/>
        <v>17.123156249999997</v>
      </c>
      <c r="K1413" s="18"/>
      <c r="L1413" s="18"/>
      <c r="M1413" s="19">
        <v>43723</v>
      </c>
      <c r="N1413" s="11" t="str">
        <f t="shared" si="66"/>
        <v/>
      </c>
    </row>
    <row r="1414" spans="1:14" x14ac:dyDescent="0.35">
      <c r="A1414" s="19">
        <v>43723</v>
      </c>
      <c r="B1414" s="20">
        <v>20</v>
      </c>
      <c r="C1414" s="17">
        <v>56.414200000000001</v>
      </c>
      <c r="D1414" s="28">
        <f>VLOOKUP(A1414,'[1]Gas Price'!$B$2:$C$216,2,FALSE)</f>
        <v>3.2</v>
      </c>
      <c r="E1414" s="12">
        <f t="shared" si="67"/>
        <v>17.629437499999998</v>
      </c>
      <c r="G1414" s="19">
        <v>43723</v>
      </c>
      <c r="H1414" s="20">
        <v>20</v>
      </c>
      <c r="I1414" s="12">
        <f t="shared" si="68"/>
        <v>17.629437499999998</v>
      </c>
      <c r="K1414" s="18"/>
      <c r="L1414" s="18"/>
      <c r="M1414" s="19">
        <v>43723</v>
      </c>
      <c r="N1414" s="11" t="str">
        <f t="shared" si="66"/>
        <v/>
      </c>
    </row>
    <row r="1415" spans="1:14" x14ac:dyDescent="0.35">
      <c r="A1415" s="19">
        <v>43723</v>
      </c>
      <c r="B1415" s="20">
        <v>21</v>
      </c>
      <c r="C1415" s="17">
        <v>46.722700000000003</v>
      </c>
      <c r="D1415" s="28">
        <f>VLOOKUP(A1415,'[1]Gas Price'!$B$2:$C$216,2,FALSE)</f>
        <v>3.2</v>
      </c>
      <c r="E1415" s="12">
        <f t="shared" si="67"/>
        <v>14.600843750000001</v>
      </c>
      <c r="G1415" s="19">
        <v>43723</v>
      </c>
      <c r="H1415" s="20">
        <v>21</v>
      </c>
      <c r="I1415" s="12">
        <f t="shared" si="68"/>
        <v>14.600843750000001</v>
      </c>
      <c r="K1415" s="18"/>
      <c r="L1415" s="18"/>
      <c r="M1415" s="19">
        <v>43723</v>
      </c>
      <c r="N1415" s="11" t="str">
        <f t="shared" si="66"/>
        <v/>
      </c>
    </row>
    <row r="1416" spans="1:14" x14ac:dyDescent="0.35">
      <c r="A1416" s="19">
        <v>43724</v>
      </c>
      <c r="B1416" s="20">
        <v>13</v>
      </c>
      <c r="C1416" s="17">
        <v>32.611899999999999</v>
      </c>
      <c r="D1416" s="28">
        <f>VLOOKUP(A1416,'[1]Gas Price'!$B$2:$C$216,2,FALSE)</f>
        <v>2.6549999999999998</v>
      </c>
      <c r="E1416" s="12">
        <f t="shared" si="67"/>
        <v>12.283201506591338</v>
      </c>
      <c r="G1416" s="19">
        <v>43724</v>
      </c>
      <c r="H1416" s="20">
        <v>13</v>
      </c>
      <c r="I1416" s="12">
        <f t="shared" si="68"/>
        <v>12.283201506591338</v>
      </c>
      <c r="J1416" s="18">
        <f>MAX(AVERAGE(I1416:I1417),AVERAGE(I1417:I1418),AVERAGE(I1418:I1419),AVERAGE(I1419:I1420),AVERAGE(I1420:I1421),AVERAGE(I1421:I1422),AVERAGE(I1422:I1423),AVERAGE(I1423:I1424))</f>
        <v>20.706195856873826</v>
      </c>
      <c r="K1416" s="18">
        <f>MAX(AVERAGE(I1416:I1418),AVERAGE(I1417:I1419),AVERAGE(I1418:I1420),AVERAGE(I1419:I1421),AVERAGE(I1420:I1422),AVERAGE(I1421:I1423),AVERAGE(I1422:I1424))</f>
        <v>19.160564971751416</v>
      </c>
      <c r="L1416" s="18">
        <f>MAX(AVERAGE(I1416:I1419),AVERAGE(I1417:I1420),AVERAGE(I1418:I1421),AVERAGE(I1419:I1422),AVERAGE(I1420:I1423),AVERAGE(I1421:I1424))</f>
        <v>18.339962335216576</v>
      </c>
      <c r="M1416" s="19">
        <v>43724</v>
      </c>
      <c r="N1416" s="11" t="str">
        <f t="shared" si="66"/>
        <v/>
      </c>
    </row>
    <row r="1417" spans="1:14" x14ac:dyDescent="0.35">
      <c r="A1417" s="19">
        <v>43724</v>
      </c>
      <c r="B1417" s="20">
        <v>14</v>
      </c>
      <c r="C1417" s="17">
        <v>34.675400000000003</v>
      </c>
      <c r="D1417" s="28">
        <f>VLOOKUP(A1417,'[1]Gas Price'!$B$2:$C$216,2,FALSE)</f>
        <v>2.6549999999999998</v>
      </c>
      <c r="E1417" s="12">
        <f t="shared" si="67"/>
        <v>13.060414312617704</v>
      </c>
      <c r="G1417" s="19">
        <v>43724</v>
      </c>
      <c r="H1417" s="20">
        <v>14</v>
      </c>
      <c r="I1417" s="12">
        <f t="shared" si="68"/>
        <v>13.060414312617704</v>
      </c>
      <c r="K1417" s="18"/>
      <c r="L1417" s="18"/>
      <c r="M1417" s="19">
        <v>43724</v>
      </c>
      <c r="N1417" s="11" t="str">
        <f t="shared" si="66"/>
        <v/>
      </c>
    </row>
    <row r="1418" spans="1:14" x14ac:dyDescent="0.35">
      <c r="A1418" s="19">
        <v>43724</v>
      </c>
      <c r="B1418" s="20">
        <v>15</v>
      </c>
      <c r="C1418" s="17">
        <v>38.050699999999999</v>
      </c>
      <c r="D1418" s="28">
        <f>VLOOKUP(A1418,'[1]Gas Price'!$B$2:$C$216,2,FALSE)</f>
        <v>2.6549999999999998</v>
      </c>
      <c r="E1418" s="12">
        <f t="shared" si="67"/>
        <v>14.331713747645951</v>
      </c>
      <c r="G1418" s="19">
        <v>43724</v>
      </c>
      <c r="H1418" s="20">
        <v>15</v>
      </c>
      <c r="I1418" s="12">
        <f t="shared" si="68"/>
        <v>14.331713747645951</v>
      </c>
      <c r="K1418" s="18"/>
      <c r="L1418" s="18"/>
      <c r="M1418" s="19">
        <v>43724</v>
      </c>
      <c r="N1418" s="11" t="str">
        <f t="shared" si="66"/>
        <v/>
      </c>
    </row>
    <row r="1419" spans="1:14" x14ac:dyDescent="0.35">
      <c r="A1419" s="19">
        <v>43724</v>
      </c>
      <c r="B1419" s="20">
        <v>16</v>
      </c>
      <c r="C1419" s="17">
        <v>36.308900000000001</v>
      </c>
      <c r="D1419" s="28">
        <f>VLOOKUP(A1419,'[1]Gas Price'!$B$2:$C$216,2,FALSE)</f>
        <v>2.6549999999999998</v>
      </c>
      <c r="E1419" s="12">
        <f t="shared" si="67"/>
        <v>13.67566854990584</v>
      </c>
      <c r="G1419" s="19">
        <v>43724</v>
      </c>
      <c r="H1419" s="20">
        <v>16</v>
      </c>
      <c r="I1419" s="12">
        <f t="shared" si="68"/>
        <v>13.67566854990584</v>
      </c>
      <c r="K1419" s="18"/>
      <c r="L1419" s="18"/>
      <c r="M1419" s="19">
        <v>43724</v>
      </c>
      <c r="N1419" s="11" t="str">
        <f t="shared" si="66"/>
        <v/>
      </c>
    </row>
    <row r="1420" spans="1:14" x14ac:dyDescent="0.35">
      <c r="A1420" s="19">
        <v>43724</v>
      </c>
      <c r="B1420" s="20">
        <v>17</v>
      </c>
      <c r="C1420" s="17">
        <v>38.009799999999998</v>
      </c>
      <c r="D1420" s="28">
        <f>VLOOKUP(A1420,'[1]Gas Price'!$B$2:$C$216,2,FALSE)</f>
        <v>2.6549999999999998</v>
      </c>
      <c r="E1420" s="12">
        <f t="shared" si="67"/>
        <v>14.316308851224106</v>
      </c>
      <c r="G1420" s="19">
        <v>43724</v>
      </c>
      <c r="H1420" s="20">
        <v>17</v>
      </c>
      <c r="I1420" s="12">
        <f t="shared" si="68"/>
        <v>14.316308851224106</v>
      </c>
      <c r="K1420" s="18"/>
      <c r="L1420" s="18"/>
      <c r="M1420" s="19">
        <v>43724</v>
      </c>
      <c r="N1420" s="11" t="str">
        <f t="shared" si="66"/>
        <v/>
      </c>
    </row>
    <row r="1421" spans="1:14" x14ac:dyDescent="0.35">
      <c r="A1421" s="19">
        <v>43724</v>
      </c>
      <c r="B1421" s="20">
        <v>18</v>
      </c>
      <c r="C1421" s="17">
        <v>42.156500000000001</v>
      </c>
      <c r="D1421" s="28">
        <f>VLOOKUP(A1421,'[1]Gas Price'!$B$2:$C$216,2,FALSE)</f>
        <v>2.6549999999999998</v>
      </c>
      <c r="E1421" s="12">
        <f t="shared" si="67"/>
        <v>15.878154425612054</v>
      </c>
      <c r="G1421" s="19">
        <v>43724</v>
      </c>
      <c r="H1421" s="20">
        <v>18</v>
      </c>
      <c r="I1421" s="12">
        <f t="shared" si="68"/>
        <v>15.878154425612054</v>
      </c>
      <c r="K1421" s="18"/>
      <c r="L1421" s="18"/>
      <c r="M1421" s="19">
        <v>43724</v>
      </c>
      <c r="N1421" s="11" t="str">
        <f t="shared" si="66"/>
        <v/>
      </c>
    </row>
    <row r="1422" spans="1:14" x14ac:dyDescent="0.35">
      <c r="A1422" s="19">
        <v>43724</v>
      </c>
      <c r="B1422" s="20">
        <v>19</v>
      </c>
      <c r="C1422" s="17">
        <v>52.4251</v>
      </c>
      <c r="D1422" s="28">
        <f>VLOOKUP(A1422,'[1]Gas Price'!$B$2:$C$216,2,FALSE)</f>
        <v>2.6549999999999998</v>
      </c>
      <c r="E1422" s="12">
        <f t="shared" si="67"/>
        <v>19.745800376647836</v>
      </c>
      <c r="G1422" s="19">
        <v>43724</v>
      </c>
      <c r="H1422" s="20">
        <v>19</v>
      </c>
      <c r="I1422" s="12">
        <f t="shared" si="68"/>
        <v>19.745800376647836</v>
      </c>
      <c r="K1422" s="18"/>
      <c r="L1422" s="18"/>
      <c r="M1422" s="19">
        <v>43724</v>
      </c>
      <c r="N1422" s="11" t="str">
        <f t="shared" si="66"/>
        <v/>
      </c>
    </row>
    <row r="1423" spans="1:14" x14ac:dyDescent="0.35">
      <c r="A1423" s="19">
        <v>43724</v>
      </c>
      <c r="B1423" s="20">
        <v>20</v>
      </c>
      <c r="C1423" s="17">
        <v>57.524799999999999</v>
      </c>
      <c r="D1423" s="28">
        <f>VLOOKUP(A1423,'[1]Gas Price'!$B$2:$C$216,2,FALSE)</f>
        <v>2.6549999999999998</v>
      </c>
      <c r="E1423" s="12">
        <f t="shared" si="67"/>
        <v>21.666591337099813</v>
      </c>
      <c r="G1423" s="19">
        <v>43724</v>
      </c>
      <c r="H1423" s="20">
        <v>20</v>
      </c>
      <c r="I1423" s="12">
        <f t="shared" si="68"/>
        <v>21.666591337099813</v>
      </c>
      <c r="K1423" s="18"/>
      <c r="L1423" s="18"/>
      <c r="M1423" s="19">
        <v>43724</v>
      </c>
      <c r="N1423" s="11" t="str">
        <f t="shared" si="66"/>
        <v/>
      </c>
    </row>
    <row r="1424" spans="1:14" x14ac:dyDescent="0.35">
      <c r="A1424" s="19">
        <v>43724</v>
      </c>
      <c r="B1424" s="20">
        <v>21</v>
      </c>
      <c r="C1424" s="17">
        <v>42.664000000000001</v>
      </c>
      <c r="D1424" s="28">
        <f>VLOOKUP(A1424,'[1]Gas Price'!$B$2:$C$216,2,FALSE)</f>
        <v>2.6549999999999998</v>
      </c>
      <c r="E1424" s="12">
        <f t="shared" si="67"/>
        <v>16.069303201506592</v>
      </c>
      <c r="G1424" s="19">
        <v>43724</v>
      </c>
      <c r="H1424" s="20">
        <v>21</v>
      </c>
      <c r="I1424" s="12">
        <f t="shared" si="68"/>
        <v>16.069303201506592</v>
      </c>
      <c r="K1424" s="18"/>
      <c r="L1424" s="18"/>
      <c r="M1424" s="19">
        <v>43724</v>
      </c>
      <c r="N1424" s="11" t="str">
        <f t="shared" si="66"/>
        <v/>
      </c>
    </row>
    <row r="1425" spans="1:14" x14ac:dyDescent="0.35">
      <c r="A1425" s="19">
        <v>43725</v>
      </c>
      <c r="B1425" s="20">
        <v>13</v>
      </c>
      <c r="C1425" s="17">
        <v>35.248199999999997</v>
      </c>
      <c r="D1425" s="28">
        <f>VLOOKUP(A1425,'[1]Gas Price'!$B$2:$C$216,2,FALSE)</f>
        <v>3.14</v>
      </c>
      <c r="E1425" s="12">
        <f t="shared" si="67"/>
        <v>11.225541401273883</v>
      </c>
      <c r="G1425" s="19">
        <v>43725</v>
      </c>
      <c r="H1425" s="20">
        <v>13</v>
      </c>
      <c r="I1425" s="12">
        <f t="shared" si="68"/>
        <v>11.225541401273883</v>
      </c>
      <c r="J1425" s="18">
        <f>MAX(AVERAGE(I1425:I1426),AVERAGE(I1426:I1427),AVERAGE(I1427:I1428),AVERAGE(I1428:I1429),AVERAGE(I1429:I1430),AVERAGE(I1430:I1431),AVERAGE(I1431:I1432),AVERAGE(I1432:I1433))</f>
        <v>16.992563694267517</v>
      </c>
      <c r="K1425" s="18">
        <f>MAX(AVERAGE(I1425:I1427),AVERAGE(I1426:I1428),AVERAGE(I1427:I1429),AVERAGE(I1428:I1430),AVERAGE(I1429:I1431),AVERAGE(I1430:I1432),AVERAGE(I1431:I1433))</f>
        <v>16.502558386411888</v>
      </c>
      <c r="L1425" s="18">
        <f>MAX(AVERAGE(I1425:I1428),AVERAGE(I1426:I1429),AVERAGE(I1427:I1430),AVERAGE(I1428:I1431),AVERAGE(I1429:I1432),AVERAGE(I1430:I1433))</f>
        <v>15.935039808917196</v>
      </c>
      <c r="M1425" s="19">
        <v>43725</v>
      </c>
      <c r="N1425" s="11" t="str">
        <f t="shared" si="66"/>
        <v/>
      </c>
    </row>
    <row r="1426" spans="1:14" x14ac:dyDescent="0.35">
      <c r="A1426" s="19">
        <v>43725</v>
      </c>
      <c r="B1426" s="20">
        <v>14</v>
      </c>
      <c r="C1426" s="17">
        <v>37.913899999999998</v>
      </c>
      <c r="D1426" s="28">
        <f>VLOOKUP(A1426,'[1]Gas Price'!$B$2:$C$216,2,FALSE)</f>
        <v>3.14</v>
      </c>
      <c r="E1426" s="12">
        <f t="shared" si="67"/>
        <v>12.074490445859871</v>
      </c>
      <c r="G1426" s="19">
        <v>43725</v>
      </c>
      <c r="H1426" s="20">
        <v>14</v>
      </c>
      <c r="I1426" s="12">
        <f t="shared" si="68"/>
        <v>12.074490445859871</v>
      </c>
      <c r="K1426" s="18"/>
      <c r="L1426" s="18"/>
      <c r="M1426" s="19">
        <v>43725</v>
      </c>
      <c r="N1426" s="11" t="str">
        <f t="shared" si="66"/>
        <v/>
      </c>
    </row>
    <row r="1427" spans="1:14" x14ac:dyDescent="0.35">
      <c r="A1427" s="19">
        <v>43725</v>
      </c>
      <c r="B1427" s="20">
        <v>15</v>
      </c>
      <c r="C1427" s="17">
        <v>43.6325</v>
      </c>
      <c r="D1427" s="28">
        <f>VLOOKUP(A1427,'[1]Gas Price'!$B$2:$C$216,2,FALSE)</f>
        <v>3.14</v>
      </c>
      <c r="E1427" s="12">
        <f t="shared" si="67"/>
        <v>13.895700636942674</v>
      </c>
      <c r="G1427" s="19">
        <v>43725</v>
      </c>
      <c r="H1427" s="20">
        <v>15</v>
      </c>
      <c r="I1427" s="12">
        <f t="shared" si="68"/>
        <v>13.895700636942674</v>
      </c>
      <c r="K1427" s="18"/>
      <c r="L1427" s="18"/>
      <c r="M1427" s="19">
        <v>43725</v>
      </c>
      <c r="N1427" s="11" t="str">
        <f t="shared" ref="N1427:N1490" si="69">IF(L1427="","",IF(OR(L1427&gt;=25,K1427&gt;=25,J1427&gt;=25),M1427,""))</f>
        <v/>
      </c>
    </row>
    <row r="1428" spans="1:14" x14ac:dyDescent="0.35">
      <c r="A1428" s="19">
        <v>43725</v>
      </c>
      <c r="B1428" s="20">
        <v>16</v>
      </c>
      <c r="C1428" s="17">
        <v>36.142299999999999</v>
      </c>
      <c r="D1428" s="28">
        <f>VLOOKUP(A1428,'[1]Gas Price'!$B$2:$C$216,2,FALSE)</f>
        <v>3.14</v>
      </c>
      <c r="E1428" s="12">
        <f t="shared" si="67"/>
        <v>11.51028662420382</v>
      </c>
      <c r="G1428" s="19">
        <v>43725</v>
      </c>
      <c r="H1428" s="20">
        <v>16</v>
      </c>
      <c r="I1428" s="12">
        <f t="shared" si="68"/>
        <v>11.51028662420382</v>
      </c>
      <c r="K1428" s="18"/>
      <c r="L1428" s="18"/>
      <c r="M1428" s="19">
        <v>43725</v>
      </c>
      <c r="N1428" s="11" t="str">
        <f t="shared" si="69"/>
        <v/>
      </c>
    </row>
    <row r="1429" spans="1:14" x14ac:dyDescent="0.35">
      <c r="A1429" s="19">
        <v>43725</v>
      </c>
      <c r="B1429" s="20">
        <v>17</v>
      </c>
      <c r="C1429" s="17">
        <v>35.646500000000003</v>
      </c>
      <c r="D1429" s="28">
        <f>VLOOKUP(A1429,'[1]Gas Price'!$B$2:$C$216,2,FALSE)</f>
        <v>3.14</v>
      </c>
      <c r="E1429" s="12">
        <f t="shared" si="67"/>
        <v>11.352388535031848</v>
      </c>
      <c r="G1429" s="19">
        <v>43725</v>
      </c>
      <c r="H1429" s="20">
        <v>17</v>
      </c>
      <c r="I1429" s="12">
        <f t="shared" si="68"/>
        <v>11.352388535031848</v>
      </c>
      <c r="K1429" s="18"/>
      <c r="L1429" s="18"/>
      <c r="M1429" s="19">
        <v>43725</v>
      </c>
      <c r="N1429" s="11" t="str">
        <f t="shared" si="69"/>
        <v/>
      </c>
    </row>
    <row r="1430" spans="1:14" x14ac:dyDescent="0.35">
      <c r="A1430" s="19">
        <v>43725</v>
      </c>
      <c r="B1430" s="20">
        <v>18</v>
      </c>
      <c r="C1430" s="17">
        <v>48.7408</v>
      </c>
      <c r="D1430" s="28">
        <f>VLOOKUP(A1430,'[1]Gas Price'!$B$2:$C$216,2,FALSE)</f>
        <v>3.14</v>
      </c>
      <c r="E1430" s="12">
        <f t="shared" si="67"/>
        <v>15.522547770700637</v>
      </c>
      <c r="G1430" s="19">
        <v>43725</v>
      </c>
      <c r="H1430" s="20">
        <v>18</v>
      </c>
      <c r="I1430" s="12">
        <f t="shared" si="68"/>
        <v>15.522547770700637</v>
      </c>
      <c r="K1430" s="18"/>
      <c r="L1430" s="18"/>
      <c r="M1430" s="19">
        <v>43725</v>
      </c>
      <c r="N1430" s="11" t="str">
        <f t="shared" si="69"/>
        <v/>
      </c>
    </row>
    <row r="1431" spans="1:14" x14ac:dyDescent="0.35">
      <c r="A1431" s="19">
        <v>43725</v>
      </c>
      <c r="B1431" s="20">
        <v>19</v>
      </c>
      <c r="C1431" s="17">
        <v>52.286200000000001</v>
      </c>
      <c r="D1431" s="28">
        <f>VLOOKUP(A1431,'[1]Gas Price'!$B$2:$C$216,2,FALSE)</f>
        <v>3.14</v>
      </c>
      <c r="E1431" s="12">
        <f t="shared" si="67"/>
        <v>16.651656050955413</v>
      </c>
      <c r="G1431" s="19">
        <v>43725</v>
      </c>
      <c r="H1431" s="20">
        <v>19</v>
      </c>
      <c r="I1431" s="12">
        <f t="shared" si="68"/>
        <v>16.651656050955413</v>
      </c>
      <c r="K1431" s="18"/>
      <c r="L1431" s="18"/>
      <c r="M1431" s="19">
        <v>43725</v>
      </c>
      <c r="N1431" s="11" t="str">
        <f t="shared" si="69"/>
        <v/>
      </c>
    </row>
    <row r="1432" spans="1:14" x14ac:dyDescent="0.35">
      <c r="A1432" s="19">
        <v>43725</v>
      </c>
      <c r="B1432" s="20">
        <v>20</v>
      </c>
      <c r="C1432" s="17">
        <v>54.427100000000003</v>
      </c>
      <c r="D1432" s="28">
        <f>VLOOKUP(A1432,'[1]Gas Price'!$B$2:$C$216,2,FALSE)</f>
        <v>3.14</v>
      </c>
      <c r="E1432" s="12">
        <f t="shared" si="67"/>
        <v>17.333471337579617</v>
      </c>
      <c r="G1432" s="19">
        <v>43725</v>
      </c>
      <c r="H1432" s="20">
        <v>20</v>
      </c>
      <c r="I1432" s="12">
        <f t="shared" si="68"/>
        <v>17.333471337579617</v>
      </c>
      <c r="K1432" s="18"/>
      <c r="L1432" s="18"/>
      <c r="M1432" s="19">
        <v>43725</v>
      </c>
      <c r="N1432" s="11" t="str">
        <f t="shared" si="69"/>
        <v/>
      </c>
    </row>
    <row r="1433" spans="1:14" x14ac:dyDescent="0.35">
      <c r="A1433" s="19">
        <v>43725</v>
      </c>
      <c r="B1433" s="20">
        <v>21</v>
      </c>
      <c r="C1433" s="17">
        <v>44.69</v>
      </c>
      <c r="D1433" s="28">
        <f>VLOOKUP(A1433,'[1]Gas Price'!$B$2:$C$216,2,FALSE)</f>
        <v>3.14</v>
      </c>
      <c r="E1433" s="12">
        <f t="shared" si="67"/>
        <v>14.232484076433119</v>
      </c>
      <c r="G1433" s="19">
        <v>43725</v>
      </c>
      <c r="H1433" s="20">
        <v>21</v>
      </c>
      <c r="I1433" s="12">
        <f t="shared" si="68"/>
        <v>14.232484076433119</v>
      </c>
      <c r="K1433" s="18"/>
      <c r="L1433" s="18"/>
      <c r="M1433" s="19">
        <v>43725</v>
      </c>
      <c r="N1433" s="11" t="str">
        <f t="shared" si="69"/>
        <v/>
      </c>
    </row>
    <row r="1434" spans="1:14" x14ac:dyDescent="0.35">
      <c r="A1434" s="19">
        <v>43726</v>
      </c>
      <c r="B1434" s="20">
        <v>13</v>
      </c>
      <c r="C1434" s="17">
        <v>28.9712</v>
      </c>
      <c r="D1434" s="28">
        <f>VLOOKUP(A1434,'[1]Gas Price'!$B$2:$C$216,2,FALSE)</f>
        <v>3.1749999999999998</v>
      </c>
      <c r="E1434" s="12">
        <f t="shared" si="67"/>
        <v>9.1247874015748032</v>
      </c>
      <c r="G1434" s="19">
        <v>43726</v>
      </c>
      <c r="H1434" s="20">
        <v>13</v>
      </c>
      <c r="I1434" s="12">
        <f t="shared" si="68"/>
        <v>9.1247874015748032</v>
      </c>
      <c r="J1434" s="18">
        <f>MAX(AVERAGE(I1434:I1435),AVERAGE(I1435:I1436),AVERAGE(I1436:I1437),AVERAGE(I1437:I1438),AVERAGE(I1438:I1439),AVERAGE(I1439:I1440),AVERAGE(I1440:I1441),AVERAGE(I1441:I1442))</f>
        <v>16.421874015748031</v>
      </c>
      <c r="K1434" s="18">
        <f>MAX(AVERAGE(I1434:I1436),AVERAGE(I1435:I1437),AVERAGE(I1436:I1438),AVERAGE(I1437:I1439),AVERAGE(I1438:I1440),AVERAGE(I1439:I1441),AVERAGE(I1440:I1442))</f>
        <v>15.693102362204725</v>
      </c>
      <c r="L1434" s="18">
        <f>MAX(AVERAGE(I1434:I1437),AVERAGE(I1435:I1438),AVERAGE(I1436:I1439),AVERAGE(I1437:I1440),AVERAGE(I1438:I1441),AVERAGE(I1439:I1442))</f>
        <v>15.289220472440945</v>
      </c>
      <c r="M1434" s="19">
        <v>43726</v>
      </c>
      <c r="N1434" s="11" t="str">
        <f t="shared" si="69"/>
        <v/>
      </c>
    </row>
    <row r="1435" spans="1:14" x14ac:dyDescent="0.35">
      <c r="A1435" s="19">
        <v>43726</v>
      </c>
      <c r="B1435" s="20">
        <v>14</v>
      </c>
      <c r="C1435" s="17">
        <v>29.264299999999999</v>
      </c>
      <c r="D1435" s="28">
        <f>VLOOKUP(A1435,'[1]Gas Price'!$B$2:$C$216,2,FALSE)</f>
        <v>3.1749999999999998</v>
      </c>
      <c r="E1435" s="12">
        <f t="shared" si="67"/>
        <v>9.2171023622047237</v>
      </c>
      <c r="G1435" s="19">
        <v>43726</v>
      </c>
      <c r="H1435" s="20">
        <v>14</v>
      </c>
      <c r="I1435" s="12">
        <f t="shared" si="68"/>
        <v>9.2171023622047237</v>
      </c>
      <c r="K1435" s="18"/>
      <c r="L1435" s="18"/>
      <c r="M1435" s="19">
        <v>43726</v>
      </c>
      <c r="N1435" s="11" t="str">
        <f t="shared" si="69"/>
        <v/>
      </c>
    </row>
    <row r="1436" spans="1:14" x14ac:dyDescent="0.35">
      <c r="A1436" s="19">
        <v>43726</v>
      </c>
      <c r="B1436" s="20">
        <v>15</v>
      </c>
      <c r="C1436" s="17">
        <v>30.729500000000002</v>
      </c>
      <c r="D1436" s="28">
        <f>VLOOKUP(A1436,'[1]Gas Price'!$B$2:$C$216,2,FALSE)</f>
        <v>3.1749999999999998</v>
      </c>
      <c r="E1436" s="12">
        <f t="shared" si="67"/>
        <v>9.6785826771653554</v>
      </c>
      <c r="G1436" s="19">
        <v>43726</v>
      </c>
      <c r="H1436" s="20">
        <v>15</v>
      </c>
      <c r="I1436" s="12">
        <f t="shared" si="68"/>
        <v>9.6785826771653554</v>
      </c>
      <c r="K1436" s="18"/>
      <c r="L1436" s="18"/>
      <c r="M1436" s="19">
        <v>43726</v>
      </c>
      <c r="N1436" s="11" t="str">
        <f t="shared" si="69"/>
        <v/>
      </c>
    </row>
    <row r="1437" spans="1:14" x14ac:dyDescent="0.35">
      <c r="A1437" s="19">
        <v>43726</v>
      </c>
      <c r="B1437" s="20">
        <v>16</v>
      </c>
      <c r="C1437" s="17">
        <v>34.0441</v>
      </c>
      <c r="D1437" s="28">
        <f>VLOOKUP(A1437,'[1]Gas Price'!$B$2:$C$216,2,FALSE)</f>
        <v>3.1749999999999998</v>
      </c>
      <c r="E1437" s="12">
        <f t="shared" si="67"/>
        <v>10.722551181102363</v>
      </c>
      <c r="G1437" s="19">
        <v>43726</v>
      </c>
      <c r="H1437" s="20">
        <v>16</v>
      </c>
      <c r="I1437" s="12">
        <f t="shared" si="68"/>
        <v>10.722551181102363</v>
      </c>
      <c r="K1437" s="18"/>
      <c r="L1437" s="18"/>
      <c r="M1437" s="19">
        <v>43726</v>
      </c>
      <c r="N1437" s="11" t="str">
        <f t="shared" si="69"/>
        <v/>
      </c>
    </row>
    <row r="1438" spans="1:14" x14ac:dyDescent="0.35">
      <c r="A1438" s="19">
        <v>43726</v>
      </c>
      <c r="B1438" s="20">
        <v>17</v>
      </c>
      <c r="C1438" s="17">
        <v>34.000999999999998</v>
      </c>
      <c r="D1438" s="28">
        <f>VLOOKUP(A1438,'[1]Gas Price'!$B$2:$C$216,2,FALSE)</f>
        <v>3.1749999999999998</v>
      </c>
      <c r="E1438" s="12">
        <f t="shared" si="67"/>
        <v>10.708976377952755</v>
      </c>
      <c r="G1438" s="19">
        <v>43726</v>
      </c>
      <c r="H1438" s="20">
        <v>17</v>
      </c>
      <c r="I1438" s="12">
        <f t="shared" si="68"/>
        <v>10.708976377952755</v>
      </c>
      <c r="K1438" s="18"/>
      <c r="L1438" s="18"/>
      <c r="M1438" s="19">
        <v>43726</v>
      </c>
      <c r="N1438" s="11" t="str">
        <f t="shared" si="69"/>
        <v/>
      </c>
    </row>
    <row r="1439" spans="1:14" x14ac:dyDescent="0.35">
      <c r="A1439" s="19">
        <v>43726</v>
      </c>
      <c r="B1439" s="20">
        <v>18</v>
      </c>
      <c r="C1439" s="17">
        <v>44.696300000000001</v>
      </c>
      <c r="D1439" s="28">
        <f>VLOOKUP(A1439,'[1]Gas Price'!$B$2:$C$216,2,FALSE)</f>
        <v>3.1749999999999998</v>
      </c>
      <c r="E1439" s="12">
        <f t="shared" si="67"/>
        <v>14.077574803149608</v>
      </c>
      <c r="G1439" s="19">
        <v>43726</v>
      </c>
      <c r="H1439" s="20">
        <v>18</v>
      </c>
      <c r="I1439" s="12">
        <f t="shared" si="68"/>
        <v>14.077574803149608</v>
      </c>
      <c r="K1439" s="18"/>
      <c r="L1439" s="18"/>
      <c r="M1439" s="19">
        <v>43726</v>
      </c>
      <c r="N1439" s="11" t="str">
        <f t="shared" si="69"/>
        <v/>
      </c>
    </row>
    <row r="1440" spans="1:14" x14ac:dyDescent="0.35">
      <c r="A1440" s="19">
        <v>43726</v>
      </c>
      <c r="B1440" s="20">
        <v>19</v>
      </c>
      <c r="C1440" s="17">
        <v>50.453299999999999</v>
      </c>
      <c r="D1440" s="28">
        <f>VLOOKUP(A1440,'[1]Gas Price'!$B$2:$C$216,2,FALSE)</f>
        <v>3.1749999999999998</v>
      </c>
      <c r="E1440" s="12">
        <f t="shared" si="67"/>
        <v>15.890803149606299</v>
      </c>
      <c r="G1440" s="19">
        <v>43726</v>
      </c>
      <c r="H1440" s="20">
        <v>19</v>
      </c>
      <c r="I1440" s="12">
        <f t="shared" si="68"/>
        <v>15.890803149606299</v>
      </c>
      <c r="K1440" s="18"/>
      <c r="L1440" s="18"/>
      <c r="M1440" s="19">
        <v>43726</v>
      </c>
      <c r="N1440" s="11" t="str">
        <f t="shared" si="69"/>
        <v/>
      </c>
    </row>
    <row r="1441" spans="1:14" x14ac:dyDescent="0.35">
      <c r="A1441" s="19">
        <v>43726</v>
      </c>
      <c r="B1441" s="20">
        <v>20</v>
      </c>
      <c r="C1441" s="17">
        <v>53.825600000000001</v>
      </c>
      <c r="D1441" s="28">
        <f>VLOOKUP(A1441,'[1]Gas Price'!$B$2:$C$216,2,FALSE)</f>
        <v>3.1749999999999998</v>
      </c>
      <c r="E1441" s="12">
        <f t="shared" si="67"/>
        <v>16.952944881889763</v>
      </c>
      <c r="G1441" s="19">
        <v>43726</v>
      </c>
      <c r="H1441" s="20">
        <v>20</v>
      </c>
      <c r="I1441" s="12">
        <f t="shared" si="68"/>
        <v>16.952944881889763</v>
      </c>
      <c r="K1441" s="18"/>
      <c r="L1441" s="18"/>
      <c r="M1441" s="19">
        <v>43726</v>
      </c>
      <c r="N1441" s="11" t="str">
        <f t="shared" si="69"/>
        <v/>
      </c>
    </row>
    <row r="1442" spans="1:14" x14ac:dyDescent="0.35">
      <c r="A1442" s="19">
        <v>43726</v>
      </c>
      <c r="B1442" s="20">
        <v>21</v>
      </c>
      <c r="C1442" s="17">
        <v>45.197899999999997</v>
      </c>
      <c r="D1442" s="28">
        <f>VLOOKUP(A1442,'[1]Gas Price'!$B$2:$C$216,2,FALSE)</f>
        <v>3.1749999999999998</v>
      </c>
      <c r="E1442" s="12">
        <f t="shared" si="67"/>
        <v>14.235559055118109</v>
      </c>
      <c r="G1442" s="19">
        <v>43726</v>
      </c>
      <c r="H1442" s="20">
        <v>21</v>
      </c>
      <c r="I1442" s="12">
        <f t="shared" si="68"/>
        <v>14.235559055118109</v>
      </c>
      <c r="K1442" s="18"/>
      <c r="L1442" s="18"/>
      <c r="M1442" s="19">
        <v>43726</v>
      </c>
      <c r="N1442" s="11" t="str">
        <f t="shared" si="69"/>
        <v/>
      </c>
    </row>
    <row r="1443" spans="1:14" x14ac:dyDescent="0.35">
      <c r="A1443" s="19">
        <v>43727</v>
      </c>
      <c r="B1443" s="20">
        <v>13</v>
      </c>
      <c r="C1443" s="17">
        <v>15.6053</v>
      </c>
      <c r="D1443" s="28">
        <f>VLOOKUP(A1443,'[1]Gas Price'!$B$2:$C$216,2,FALSE)</f>
        <v>2.79</v>
      </c>
      <c r="E1443" s="12">
        <f t="shared" si="67"/>
        <v>5.5932974910394266</v>
      </c>
      <c r="G1443" s="19">
        <v>43727</v>
      </c>
      <c r="H1443" s="20">
        <v>13</v>
      </c>
      <c r="I1443" s="12">
        <f t="shared" si="68"/>
        <v>5.5932974910394266</v>
      </c>
      <c r="J1443" s="18">
        <f>MAX(AVERAGE(I1443:I1444),AVERAGE(I1444:I1445),AVERAGE(I1445:I1446),AVERAGE(I1446:I1447),AVERAGE(I1447:I1448),AVERAGE(I1448:I1449),AVERAGE(I1449:I1450),AVERAGE(I1450:I1451))</f>
        <v>19.380842293906809</v>
      </c>
      <c r="K1443" s="18">
        <f>MAX(AVERAGE(I1443:I1445),AVERAGE(I1444:I1446),AVERAGE(I1445:I1447),AVERAGE(I1446:I1448),AVERAGE(I1447:I1449),AVERAGE(I1448:I1450),AVERAGE(I1449:I1451))</f>
        <v>18.695125448028673</v>
      </c>
      <c r="L1443" s="18">
        <f>MAX(AVERAGE(I1443:I1446),AVERAGE(I1444:I1447),AVERAGE(I1445:I1448),AVERAGE(I1446:I1449),AVERAGE(I1447:I1450),AVERAGE(I1448:I1451))</f>
        <v>17.534094982078855</v>
      </c>
      <c r="M1443" s="19">
        <v>43727</v>
      </c>
      <c r="N1443" s="11" t="str">
        <f t="shared" si="69"/>
        <v/>
      </c>
    </row>
    <row r="1444" spans="1:14" x14ac:dyDescent="0.35">
      <c r="A1444" s="19">
        <v>43727</v>
      </c>
      <c r="B1444" s="20">
        <v>14</v>
      </c>
      <c r="C1444" s="17">
        <v>24.972999999999999</v>
      </c>
      <c r="D1444" s="28">
        <f>VLOOKUP(A1444,'[1]Gas Price'!$B$2:$C$216,2,FALSE)</f>
        <v>2.79</v>
      </c>
      <c r="E1444" s="12">
        <f t="shared" si="67"/>
        <v>8.9508960573476699</v>
      </c>
      <c r="G1444" s="19">
        <v>43727</v>
      </c>
      <c r="H1444" s="20">
        <v>14</v>
      </c>
      <c r="I1444" s="12">
        <f t="shared" si="68"/>
        <v>8.9508960573476699</v>
      </c>
      <c r="K1444" s="18"/>
      <c r="L1444" s="18"/>
      <c r="M1444" s="19">
        <v>43727</v>
      </c>
      <c r="N1444" s="11" t="str">
        <f t="shared" si="69"/>
        <v/>
      </c>
    </row>
    <row r="1445" spans="1:14" x14ac:dyDescent="0.35">
      <c r="A1445" s="19">
        <v>43727</v>
      </c>
      <c r="B1445" s="20">
        <v>15</v>
      </c>
      <c r="C1445" s="17">
        <v>25.640699999999999</v>
      </c>
      <c r="D1445" s="28">
        <f>VLOOKUP(A1445,'[1]Gas Price'!$B$2:$C$216,2,FALSE)</f>
        <v>2.79</v>
      </c>
      <c r="E1445" s="12">
        <f t="shared" si="67"/>
        <v>9.1902150537634402</v>
      </c>
      <c r="G1445" s="19">
        <v>43727</v>
      </c>
      <c r="H1445" s="20">
        <v>15</v>
      </c>
      <c r="I1445" s="12">
        <f t="shared" si="68"/>
        <v>9.1902150537634402</v>
      </c>
      <c r="K1445" s="18"/>
      <c r="L1445" s="18"/>
      <c r="M1445" s="19">
        <v>43727</v>
      </c>
      <c r="N1445" s="11" t="str">
        <f t="shared" si="69"/>
        <v/>
      </c>
    </row>
    <row r="1446" spans="1:14" x14ac:dyDescent="0.35">
      <c r="A1446" s="19">
        <v>43727</v>
      </c>
      <c r="B1446" s="20">
        <v>16</v>
      </c>
      <c r="C1446" s="17">
        <v>27.845600000000001</v>
      </c>
      <c r="D1446" s="28">
        <f>VLOOKUP(A1446,'[1]Gas Price'!$B$2:$C$216,2,FALSE)</f>
        <v>2.79</v>
      </c>
      <c r="E1446" s="12">
        <f t="shared" si="67"/>
        <v>9.9805017921146959</v>
      </c>
      <c r="G1446" s="19">
        <v>43727</v>
      </c>
      <c r="H1446" s="20">
        <v>16</v>
      </c>
      <c r="I1446" s="12">
        <f t="shared" si="68"/>
        <v>9.9805017921146959</v>
      </c>
      <c r="K1446" s="18"/>
      <c r="L1446" s="18"/>
      <c r="M1446" s="19">
        <v>43727</v>
      </c>
      <c r="N1446" s="11" t="str">
        <f t="shared" si="69"/>
        <v/>
      </c>
    </row>
    <row r="1447" spans="1:14" x14ac:dyDescent="0.35">
      <c r="A1447" s="19">
        <v>43727</v>
      </c>
      <c r="B1447" s="20">
        <v>17</v>
      </c>
      <c r="C1447" s="17">
        <v>26.479299999999999</v>
      </c>
      <c r="D1447" s="28">
        <f>VLOOKUP(A1447,'[1]Gas Price'!$B$2:$C$216,2,FALSE)</f>
        <v>2.79</v>
      </c>
      <c r="E1447" s="12">
        <f t="shared" si="67"/>
        <v>9.4907885304659487</v>
      </c>
      <c r="G1447" s="19">
        <v>43727</v>
      </c>
      <c r="H1447" s="20">
        <v>17</v>
      </c>
      <c r="I1447" s="12">
        <f t="shared" si="68"/>
        <v>9.4907885304659487</v>
      </c>
      <c r="K1447" s="18"/>
      <c r="L1447" s="18"/>
      <c r="M1447" s="19">
        <v>43727</v>
      </c>
      <c r="N1447" s="11" t="str">
        <f t="shared" si="69"/>
        <v/>
      </c>
    </row>
    <row r="1448" spans="1:14" x14ac:dyDescent="0.35">
      <c r="A1448" s="19">
        <v>43727</v>
      </c>
      <c r="B1448" s="20">
        <v>18</v>
      </c>
      <c r="C1448" s="17">
        <v>39.202300000000001</v>
      </c>
      <c r="D1448" s="28">
        <f>VLOOKUP(A1448,'[1]Gas Price'!$B$2:$C$216,2,FALSE)</f>
        <v>2.79</v>
      </c>
      <c r="E1448" s="12">
        <f t="shared" si="67"/>
        <v>14.051003584229392</v>
      </c>
      <c r="G1448" s="19">
        <v>43727</v>
      </c>
      <c r="H1448" s="20">
        <v>18</v>
      </c>
      <c r="I1448" s="12">
        <f t="shared" si="68"/>
        <v>14.051003584229392</v>
      </c>
      <c r="K1448" s="18"/>
      <c r="L1448" s="18"/>
      <c r="M1448" s="19">
        <v>43727</v>
      </c>
      <c r="N1448" s="11" t="str">
        <f t="shared" si="69"/>
        <v/>
      </c>
    </row>
    <row r="1449" spans="1:14" x14ac:dyDescent="0.35">
      <c r="A1449" s="19">
        <v>43727</v>
      </c>
      <c r="B1449" s="20">
        <v>19</v>
      </c>
      <c r="C1449" s="17">
        <v>49.792299999999997</v>
      </c>
      <c r="D1449" s="28">
        <f>VLOOKUP(A1449,'[1]Gas Price'!$B$2:$C$216,2,FALSE)</f>
        <v>2.79</v>
      </c>
      <c r="E1449" s="12">
        <f t="shared" si="67"/>
        <v>17.846702508960572</v>
      </c>
      <c r="G1449" s="19">
        <v>43727</v>
      </c>
      <c r="H1449" s="20">
        <v>19</v>
      </c>
      <c r="I1449" s="12">
        <f t="shared" si="68"/>
        <v>17.846702508960572</v>
      </c>
      <c r="K1449" s="18"/>
      <c r="L1449" s="18"/>
      <c r="M1449" s="19">
        <v>43727</v>
      </c>
      <c r="N1449" s="11" t="str">
        <f t="shared" si="69"/>
        <v/>
      </c>
    </row>
    <row r="1450" spans="1:14" x14ac:dyDescent="0.35">
      <c r="A1450" s="19">
        <v>43727</v>
      </c>
      <c r="B1450" s="20">
        <v>20</v>
      </c>
      <c r="C1450" s="17">
        <v>58.352800000000002</v>
      </c>
      <c r="D1450" s="28">
        <f>VLOOKUP(A1450,'[1]Gas Price'!$B$2:$C$216,2,FALSE)</f>
        <v>2.79</v>
      </c>
      <c r="E1450" s="12">
        <f t="shared" si="67"/>
        <v>20.914982078853047</v>
      </c>
      <c r="G1450" s="19">
        <v>43727</v>
      </c>
      <c r="H1450" s="20">
        <v>20</v>
      </c>
      <c r="I1450" s="12">
        <f t="shared" si="68"/>
        <v>20.914982078853047</v>
      </c>
      <c r="K1450" s="18"/>
      <c r="L1450" s="18"/>
      <c r="M1450" s="19">
        <v>43727</v>
      </c>
      <c r="N1450" s="11" t="str">
        <f t="shared" si="69"/>
        <v/>
      </c>
    </row>
    <row r="1451" spans="1:14" x14ac:dyDescent="0.35">
      <c r="A1451" s="19">
        <v>43727</v>
      </c>
      <c r="B1451" s="20">
        <v>21</v>
      </c>
      <c r="C1451" s="17">
        <v>48.333100000000002</v>
      </c>
      <c r="D1451" s="28">
        <f>VLOOKUP(A1451,'[1]Gas Price'!$B$2:$C$216,2,FALSE)</f>
        <v>2.79</v>
      </c>
      <c r="E1451" s="12">
        <f t="shared" si="67"/>
        <v>17.323691756272403</v>
      </c>
      <c r="G1451" s="19">
        <v>43727</v>
      </c>
      <c r="H1451" s="20">
        <v>21</v>
      </c>
      <c r="I1451" s="12">
        <f t="shared" si="68"/>
        <v>17.323691756272403</v>
      </c>
      <c r="K1451" s="18"/>
      <c r="L1451" s="18"/>
      <c r="M1451" s="19">
        <v>43727</v>
      </c>
      <c r="N1451" s="11" t="str">
        <f t="shared" si="69"/>
        <v/>
      </c>
    </row>
    <row r="1452" spans="1:14" x14ac:dyDescent="0.35">
      <c r="A1452" s="19">
        <v>43728</v>
      </c>
      <c r="B1452" s="20">
        <v>13</v>
      </c>
      <c r="C1452" s="17">
        <v>36.733800000000002</v>
      </c>
      <c r="D1452" s="28">
        <f>VLOOKUP(A1452,'[1]Gas Price'!$B$2:$C$216,2,FALSE)</f>
        <v>2.8</v>
      </c>
      <c r="E1452" s="12">
        <f t="shared" si="67"/>
        <v>13.119214285714287</v>
      </c>
      <c r="G1452" s="19">
        <v>43728</v>
      </c>
      <c r="H1452" s="20">
        <v>13</v>
      </c>
      <c r="I1452" s="12">
        <f t="shared" si="68"/>
        <v>13.119214285714287</v>
      </c>
      <c r="J1452" s="18">
        <f>MAX(AVERAGE(I1452:I1453),AVERAGE(I1453:I1454),AVERAGE(I1454:I1455),AVERAGE(I1455:I1456),AVERAGE(I1456:I1457),AVERAGE(I1457:I1458),AVERAGE(I1458:I1459),AVERAGE(I1459:I1460))</f>
        <v>20.488232142857147</v>
      </c>
      <c r="K1452" s="18">
        <f>MAX(AVERAGE(I1452:I1454),AVERAGE(I1453:I1455),AVERAGE(I1454:I1456),AVERAGE(I1455:I1457),AVERAGE(I1456:I1458),AVERAGE(I1457:I1459),AVERAGE(I1458:I1460))</f>
        <v>19.629666666666669</v>
      </c>
      <c r="L1452" s="18">
        <f>MAX(AVERAGE(I1452:I1455),AVERAGE(I1453:I1456),AVERAGE(I1454:I1457),AVERAGE(I1455:I1458),AVERAGE(I1456:I1459),AVERAGE(I1457:I1460))</f>
        <v>18.907366071428573</v>
      </c>
      <c r="M1452" s="19">
        <v>43728</v>
      </c>
      <c r="N1452" s="11" t="str">
        <f t="shared" si="69"/>
        <v/>
      </c>
    </row>
    <row r="1453" spans="1:14" x14ac:dyDescent="0.35">
      <c r="A1453" s="19">
        <v>43728</v>
      </c>
      <c r="B1453" s="20">
        <v>14</v>
      </c>
      <c r="C1453" s="17">
        <v>31.625499999999999</v>
      </c>
      <c r="D1453" s="28">
        <f>VLOOKUP(A1453,'[1]Gas Price'!$B$2:$C$216,2,FALSE)</f>
        <v>2.8</v>
      </c>
      <c r="E1453" s="12">
        <f t="shared" si="67"/>
        <v>11.29482142857143</v>
      </c>
      <c r="G1453" s="19">
        <v>43728</v>
      </c>
      <c r="H1453" s="20">
        <v>14</v>
      </c>
      <c r="I1453" s="12">
        <f t="shared" si="68"/>
        <v>11.29482142857143</v>
      </c>
      <c r="K1453" s="18"/>
      <c r="L1453" s="18"/>
      <c r="M1453" s="19">
        <v>43728</v>
      </c>
      <c r="N1453" s="11" t="str">
        <f t="shared" si="69"/>
        <v/>
      </c>
    </row>
    <row r="1454" spans="1:14" x14ac:dyDescent="0.35">
      <c r="A1454" s="19">
        <v>43728</v>
      </c>
      <c r="B1454" s="20">
        <v>15</v>
      </c>
      <c r="C1454" s="17">
        <v>35.1952</v>
      </c>
      <c r="D1454" s="28">
        <f>VLOOKUP(A1454,'[1]Gas Price'!$B$2:$C$216,2,FALSE)</f>
        <v>2.8</v>
      </c>
      <c r="E1454" s="12">
        <f t="shared" si="67"/>
        <v>12.569714285714287</v>
      </c>
      <c r="G1454" s="19">
        <v>43728</v>
      </c>
      <c r="H1454" s="20">
        <v>15</v>
      </c>
      <c r="I1454" s="12">
        <f t="shared" si="68"/>
        <v>12.569714285714287</v>
      </c>
      <c r="K1454" s="18"/>
      <c r="L1454" s="18"/>
      <c r="M1454" s="19">
        <v>43728</v>
      </c>
      <c r="N1454" s="11" t="str">
        <f t="shared" si="69"/>
        <v/>
      </c>
    </row>
    <row r="1455" spans="1:14" x14ac:dyDescent="0.35">
      <c r="A1455" s="19">
        <v>43728</v>
      </c>
      <c r="B1455" s="20">
        <v>16</v>
      </c>
      <c r="C1455" s="17">
        <v>43.287300000000002</v>
      </c>
      <c r="D1455" s="28">
        <f>VLOOKUP(A1455,'[1]Gas Price'!$B$2:$C$216,2,FALSE)</f>
        <v>2.8</v>
      </c>
      <c r="E1455" s="12">
        <f t="shared" si="67"/>
        <v>15.459750000000001</v>
      </c>
      <c r="G1455" s="19">
        <v>43728</v>
      </c>
      <c r="H1455" s="20">
        <v>16</v>
      </c>
      <c r="I1455" s="12">
        <f t="shared" si="68"/>
        <v>15.459750000000001</v>
      </c>
      <c r="K1455" s="18"/>
      <c r="L1455" s="18"/>
      <c r="M1455" s="19">
        <v>43728</v>
      </c>
      <c r="N1455" s="11" t="str">
        <f t="shared" si="69"/>
        <v/>
      </c>
    </row>
    <row r="1456" spans="1:14" x14ac:dyDescent="0.35">
      <c r="A1456" s="19">
        <v>43728</v>
      </c>
      <c r="B1456" s="20">
        <v>17</v>
      </c>
      <c r="C1456" s="17">
        <v>45.545099999999998</v>
      </c>
      <c r="D1456" s="28">
        <f>VLOOKUP(A1456,'[1]Gas Price'!$B$2:$C$216,2,FALSE)</f>
        <v>2.8</v>
      </c>
      <c r="E1456" s="12">
        <f t="shared" si="67"/>
        <v>16.266107142857145</v>
      </c>
      <c r="G1456" s="19">
        <v>43728</v>
      </c>
      <c r="H1456" s="20">
        <v>17</v>
      </c>
      <c r="I1456" s="12">
        <f t="shared" si="68"/>
        <v>16.266107142857145</v>
      </c>
      <c r="K1456" s="18"/>
      <c r="L1456" s="18"/>
      <c r="M1456" s="19">
        <v>43728</v>
      </c>
      <c r="N1456" s="11" t="str">
        <f t="shared" si="69"/>
        <v/>
      </c>
    </row>
    <row r="1457" spans="1:14" x14ac:dyDescent="0.35">
      <c r="A1457" s="19">
        <v>43728</v>
      </c>
      <c r="B1457" s="20">
        <v>18</v>
      </c>
      <c r="C1457" s="17">
        <v>50.155099999999997</v>
      </c>
      <c r="D1457" s="28">
        <f>VLOOKUP(A1457,'[1]Gas Price'!$B$2:$C$216,2,FALSE)</f>
        <v>2.8</v>
      </c>
      <c r="E1457" s="12">
        <f t="shared" si="67"/>
        <v>17.912535714285713</v>
      </c>
      <c r="G1457" s="19">
        <v>43728</v>
      </c>
      <c r="H1457" s="20">
        <v>18</v>
      </c>
      <c r="I1457" s="12">
        <f t="shared" si="68"/>
        <v>17.912535714285713</v>
      </c>
      <c r="K1457" s="18"/>
      <c r="L1457" s="18"/>
      <c r="M1457" s="19">
        <v>43728</v>
      </c>
      <c r="N1457" s="11" t="str">
        <f t="shared" si="69"/>
        <v/>
      </c>
    </row>
    <row r="1458" spans="1:14" x14ac:dyDescent="0.35">
      <c r="A1458" s="19">
        <v>43728</v>
      </c>
      <c r="B1458" s="20">
        <v>19</v>
      </c>
      <c r="C1458" s="17">
        <v>57.979500000000002</v>
      </c>
      <c r="D1458" s="28">
        <f>VLOOKUP(A1458,'[1]Gas Price'!$B$2:$C$216,2,FALSE)</f>
        <v>2.8</v>
      </c>
      <c r="E1458" s="12">
        <f t="shared" si="67"/>
        <v>20.706964285714289</v>
      </c>
      <c r="G1458" s="19">
        <v>43728</v>
      </c>
      <c r="H1458" s="20">
        <v>19</v>
      </c>
      <c r="I1458" s="12">
        <f t="shared" si="68"/>
        <v>20.706964285714289</v>
      </c>
      <c r="K1458" s="18"/>
      <c r="L1458" s="18"/>
      <c r="M1458" s="19">
        <v>43728</v>
      </c>
      <c r="N1458" s="11" t="str">
        <f t="shared" si="69"/>
        <v/>
      </c>
    </row>
    <row r="1459" spans="1:14" x14ac:dyDescent="0.35">
      <c r="A1459" s="19">
        <v>43728</v>
      </c>
      <c r="B1459" s="20">
        <v>20</v>
      </c>
      <c r="C1459" s="17">
        <v>56.754600000000003</v>
      </c>
      <c r="D1459" s="28">
        <f>VLOOKUP(A1459,'[1]Gas Price'!$B$2:$C$216,2,FALSE)</f>
        <v>2.8</v>
      </c>
      <c r="E1459" s="12">
        <f t="shared" si="67"/>
        <v>20.269500000000004</v>
      </c>
      <c r="G1459" s="19">
        <v>43728</v>
      </c>
      <c r="H1459" s="20">
        <v>20</v>
      </c>
      <c r="I1459" s="12">
        <f t="shared" si="68"/>
        <v>20.269500000000004</v>
      </c>
      <c r="K1459" s="18"/>
      <c r="L1459" s="18"/>
      <c r="M1459" s="19">
        <v>43728</v>
      </c>
      <c r="N1459" s="11" t="str">
        <f t="shared" si="69"/>
        <v/>
      </c>
    </row>
    <row r="1460" spans="1:14" x14ac:dyDescent="0.35">
      <c r="A1460" s="19">
        <v>43728</v>
      </c>
      <c r="B1460" s="20">
        <v>21</v>
      </c>
      <c r="C1460" s="17">
        <v>46.8733</v>
      </c>
      <c r="D1460" s="28">
        <f>VLOOKUP(A1460,'[1]Gas Price'!$B$2:$C$216,2,FALSE)</f>
        <v>2.8</v>
      </c>
      <c r="E1460" s="12">
        <f t="shared" si="67"/>
        <v>16.740464285714285</v>
      </c>
      <c r="G1460" s="19">
        <v>43728</v>
      </c>
      <c r="H1460" s="20">
        <v>21</v>
      </c>
      <c r="I1460" s="12">
        <f t="shared" si="68"/>
        <v>16.740464285714285</v>
      </c>
      <c r="K1460" s="18"/>
      <c r="L1460" s="18"/>
      <c r="M1460" s="19">
        <v>43728</v>
      </c>
      <c r="N1460" s="11" t="str">
        <f t="shared" si="69"/>
        <v/>
      </c>
    </row>
    <row r="1461" spans="1:14" x14ac:dyDescent="0.35">
      <c r="A1461" s="19">
        <v>43729</v>
      </c>
      <c r="B1461" s="20">
        <v>13</v>
      </c>
      <c r="C1461" s="17">
        <v>23.443300000000001</v>
      </c>
      <c r="D1461" s="28">
        <f>VLOOKUP(A1461,'[1]Gas Price'!$B$2:$C$216,2,FALSE)</f>
        <v>2.8</v>
      </c>
      <c r="E1461" s="12">
        <f t="shared" si="67"/>
        <v>8.3726071428571434</v>
      </c>
      <c r="G1461" s="19">
        <v>43729</v>
      </c>
      <c r="H1461" s="20">
        <v>13</v>
      </c>
      <c r="I1461" s="12">
        <f t="shared" si="68"/>
        <v>8.3726071428571434</v>
      </c>
      <c r="J1461" s="18">
        <f>MAX(AVERAGE(I1461:I1462),AVERAGE(I1462:I1463),AVERAGE(I1463:I1464),AVERAGE(I1464:I1465),AVERAGE(I1465:I1466),AVERAGE(I1466:I1467),AVERAGE(I1467:I1468),AVERAGE(I1468:I1469))</f>
        <v>21.322767857142857</v>
      </c>
      <c r="K1461" s="18">
        <f>MAX(AVERAGE(I1461:I1463),AVERAGE(I1462:I1464),AVERAGE(I1463:I1465),AVERAGE(I1464:I1466),AVERAGE(I1465:I1467),AVERAGE(I1466:I1468),AVERAGE(I1467:I1469))</f>
        <v>19.816678571428572</v>
      </c>
      <c r="L1461" s="18">
        <f>MAX(AVERAGE(I1461:I1464),AVERAGE(I1462:I1465),AVERAGE(I1463:I1466),AVERAGE(I1464:I1467),AVERAGE(I1465:I1468),AVERAGE(I1466:I1469))</f>
        <v>18.778901785714289</v>
      </c>
      <c r="M1461" s="19">
        <v>43729</v>
      </c>
      <c r="N1461" s="11" t="str">
        <f t="shared" si="69"/>
        <v/>
      </c>
    </row>
    <row r="1462" spans="1:14" x14ac:dyDescent="0.35">
      <c r="A1462" s="19">
        <v>43729</v>
      </c>
      <c r="B1462" s="20">
        <v>14</v>
      </c>
      <c r="C1462" s="17">
        <v>24.511299999999999</v>
      </c>
      <c r="D1462" s="28">
        <f>VLOOKUP(A1462,'[1]Gas Price'!$B$2:$C$216,2,FALSE)</f>
        <v>2.8</v>
      </c>
      <c r="E1462" s="12">
        <f t="shared" si="67"/>
        <v>8.754035714285715</v>
      </c>
      <c r="G1462" s="19">
        <v>43729</v>
      </c>
      <c r="H1462" s="20">
        <v>14</v>
      </c>
      <c r="I1462" s="12">
        <f t="shared" si="68"/>
        <v>8.754035714285715</v>
      </c>
      <c r="K1462" s="18"/>
      <c r="L1462" s="18"/>
      <c r="M1462" s="19">
        <v>43729</v>
      </c>
      <c r="N1462" s="11" t="str">
        <f t="shared" si="69"/>
        <v/>
      </c>
    </row>
    <row r="1463" spans="1:14" x14ac:dyDescent="0.35">
      <c r="A1463" s="19">
        <v>43729</v>
      </c>
      <c r="B1463" s="20">
        <v>15</v>
      </c>
      <c r="C1463" s="17">
        <v>30.684899999999999</v>
      </c>
      <c r="D1463" s="28">
        <f>VLOOKUP(A1463,'[1]Gas Price'!$B$2:$C$216,2,FALSE)</f>
        <v>2.8</v>
      </c>
      <c r="E1463" s="12">
        <f t="shared" si="67"/>
        <v>10.958892857142857</v>
      </c>
      <c r="G1463" s="19">
        <v>43729</v>
      </c>
      <c r="H1463" s="20">
        <v>15</v>
      </c>
      <c r="I1463" s="12">
        <f t="shared" si="68"/>
        <v>10.958892857142857</v>
      </c>
      <c r="K1463" s="18"/>
      <c r="L1463" s="18"/>
      <c r="M1463" s="19">
        <v>43729</v>
      </c>
      <c r="N1463" s="11" t="str">
        <f t="shared" si="69"/>
        <v/>
      </c>
    </row>
    <row r="1464" spans="1:14" x14ac:dyDescent="0.35">
      <c r="A1464" s="19">
        <v>43729</v>
      </c>
      <c r="B1464" s="20">
        <v>16</v>
      </c>
      <c r="C1464" s="17">
        <v>32.202100000000002</v>
      </c>
      <c r="D1464" s="28">
        <f>VLOOKUP(A1464,'[1]Gas Price'!$B$2:$C$216,2,FALSE)</f>
        <v>2.8</v>
      </c>
      <c r="E1464" s="12">
        <f t="shared" si="67"/>
        <v>11.500750000000002</v>
      </c>
      <c r="G1464" s="19">
        <v>43729</v>
      </c>
      <c r="H1464" s="20">
        <v>16</v>
      </c>
      <c r="I1464" s="12">
        <f t="shared" si="68"/>
        <v>11.500750000000002</v>
      </c>
      <c r="K1464" s="18"/>
      <c r="L1464" s="18"/>
      <c r="M1464" s="19">
        <v>43729</v>
      </c>
      <c r="N1464" s="11" t="str">
        <f t="shared" si="69"/>
        <v/>
      </c>
    </row>
    <row r="1465" spans="1:14" x14ac:dyDescent="0.35">
      <c r="A1465" s="19">
        <v>43729</v>
      </c>
      <c r="B1465" s="20">
        <v>17</v>
      </c>
      <c r="C1465" s="17">
        <v>40.0426</v>
      </c>
      <c r="D1465" s="28">
        <f>VLOOKUP(A1465,'[1]Gas Price'!$B$2:$C$216,2,FALSE)</f>
        <v>2.8</v>
      </c>
      <c r="E1465" s="12">
        <f t="shared" si="67"/>
        <v>14.300928571428573</v>
      </c>
      <c r="G1465" s="19">
        <v>43729</v>
      </c>
      <c r="H1465" s="20">
        <v>17</v>
      </c>
      <c r="I1465" s="12">
        <f t="shared" si="68"/>
        <v>14.300928571428573</v>
      </c>
      <c r="K1465" s="18"/>
      <c r="L1465" s="18"/>
      <c r="M1465" s="19">
        <v>43729</v>
      </c>
      <c r="N1465" s="11" t="str">
        <f t="shared" si="69"/>
        <v/>
      </c>
    </row>
    <row r="1466" spans="1:14" x14ac:dyDescent="0.35">
      <c r="A1466" s="19">
        <v>43729</v>
      </c>
      <c r="B1466" s="20">
        <v>18</v>
      </c>
      <c r="C1466" s="17">
        <v>43.863599999999998</v>
      </c>
      <c r="D1466" s="28">
        <f>VLOOKUP(A1466,'[1]Gas Price'!$B$2:$C$216,2,FALSE)</f>
        <v>2.8</v>
      </c>
      <c r="E1466" s="12">
        <f t="shared" si="67"/>
        <v>15.665571428571429</v>
      </c>
      <c r="G1466" s="19">
        <v>43729</v>
      </c>
      <c r="H1466" s="20">
        <v>18</v>
      </c>
      <c r="I1466" s="12">
        <f t="shared" si="68"/>
        <v>15.665571428571429</v>
      </c>
      <c r="K1466" s="18"/>
      <c r="L1466" s="18"/>
      <c r="M1466" s="19">
        <v>43729</v>
      </c>
      <c r="N1466" s="11" t="str">
        <f t="shared" si="69"/>
        <v/>
      </c>
    </row>
    <row r="1467" spans="1:14" x14ac:dyDescent="0.35">
      <c r="A1467" s="19">
        <v>43729</v>
      </c>
      <c r="B1467" s="20">
        <v>19</v>
      </c>
      <c r="C1467" s="17">
        <v>57.144300000000001</v>
      </c>
      <c r="D1467" s="28">
        <f>VLOOKUP(A1467,'[1]Gas Price'!$B$2:$C$216,2,FALSE)</f>
        <v>2.8</v>
      </c>
      <c r="E1467" s="12">
        <f t="shared" si="67"/>
        <v>20.408678571428574</v>
      </c>
      <c r="G1467" s="19">
        <v>43729</v>
      </c>
      <c r="H1467" s="20">
        <v>19</v>
      </c>
      <c r="I1467" s="12">
        <f t="shared" si="68"/>
        <v>20.408678571428574</v>
      </c>
      <c r="K1467" s="18"/>
      <c r="L1467" s="18"/>
      <c r="M1467" s="19">
        <v>43729</v>
      </c>
      <c r="N1467" s="11" t="str">
        <f t="shared" si="69"/>
        <v/>
      </c>
    </row>
    <row r="1468" spans="1:14" x14ac:dyDescent="0.35">
      <c r="A1468" s="19">
        <v>43729</v>
      </c>
      <c r="B1468" s="20">
        <v>20</v>
      </c>
      <c r="C1468" s="17">
        <v>62.263199999999998</v>
      </c>
      <c r="D1468" s="28">
        <f>VLOOKUP(A1468,'[1]Gas Price'!$B$2:$C$216,2,FALSE)</f>
        <v>2.8</v>
      </c>
      <c r="E1468" s="12">
        <f t="shared" si="67"/>
        <v>22.236857142857144</v>
      </c>
      <c r="G1468" s="19">
        <v>43729</v>
      </c>
      <c r="H1468" s="20">
        <v>20</v>
      </c>
      <c r="I1468" s="12">
        <f t="shared" si="68"/>
        <v>22.236857142857144</v>
      </c>
      <c r="K1468" s="18"/>
      <c r="L1468" s="18"/>
      <c r="M1468" s="19">
        <v>43729</v>
      </c>
      <c r="N1468" s="11" t="str">
        <f t="shared" si="69"/>
        <v/>
      </c>
    </row>
    <row r="1469" spans="1:14" x14ac:dyDescent="0.35">
      <c r="A1469" s="19">
        <v>43729</v>
      </c>
      <c r="B1469" s="20">
        <v>21</v>
      </c>
      <c r="C1469" s="17">
        <v>47.052599999999998</v>
      </c>
      <c r="D1469" s="28">
        <f>VLOOKUP(A1469,'[1]Gas Price'!$B$2:$C$216,2,FALSE)</f>
        <v>2.8</v>
      </c>
      <c r="E1469" s="12">
        <f t="shared" si="67"/>
        <v>16.804500000000001</v>
      </c>
      <c r="G1469" s="19">
        <v>43729</v>
      </c>
      <c r="H1469" s="20">
        <v>21</v>
      </c>
      <c r="I1469" s="12">
        <f t="shared" si="68"/>
        <v>16.804500000000001</v>
      </c>
      <c r="K1469" s="18"/>
      <c r="L1469" s="18"/>
      <c r="M1469" s="19">
        <v>43729</v>
      </c>
      <c r="N1469" s="11" t="str">
        <f t="shared" si="69"/>
        <v/>
      </c>
    </row>
    <row r="1470" spans="1:14" x14ac:dyDescent="0.35">
      <c r="A1470" s="19">
        <v>43730</v>
      </c>
      <c r="B1470" s="20">
        <v>13</v>
      </c>
      <c r="C1470" s="17">
        <v>27.44</v>
      </c>
      <c r="D1470" s="28">
        <f>VLOOKUP(A1470,'[1]Gas Price'!$B$2:$C$216,2,FALSE)</f>
        <v>2.8</v>
      </c>
      <c r="E1470" s="12">
        <f t="shared" si="67"/>
        <v>9.8000000000000007</v>
      </c>
      <c r="G1470" s="19">
        <v>43730</v>
      </c>
      <c r="H1470" s="20">
        <v>13</v>
      </c>
      <c r="I1470" s="12">
        <f t="shared" si="68"/>
        <v>9.8000000000000007</v>
      </c>
      <c r="J1470" s="18">
        <f>MAX(AVERAGE(I1470:I1471),AVERAGE(I1471:I1472),AVERAGE(I1472:I1473),AVERAGE(I1473:I1474),AVERAGE(I1474:I1475),AVERAGE(I1475:I1476),AVERAGE(I1476:I1477),AVERAGE(I1477:I1478))</f>
        <v>22.167035714285717</v>
      </c>
      <c r="K1470" s="18">
        <f>MAX(AVERAGE(I1470:I1472),AVERAGE(I1471:I1473),AVERAGE(I1472:I1474),AVERAGE(I1473:I1475),AVERAGE(I1474:I1476),AVERAGE(I1475:I1477),AVERAGE(I1476:I1478))</f>
        <v>20.990250000000003</v>
      </c>
      <c r="L1470" s="18">
        <f>MAX(AVERAGE(I1470:I1473),AVERAGE(I1471:I1474),AVERAGE(I1472:I1475),AVERAGE(I1473:I1476),AVERAGE(I1474:I1477),AVERAGE(I1475:I1478))</f>
        <v>20.332866071428572</v>
      </c>
      <c r="M1470" s="19">
        <v>43730</v>
      </c>
      <c r="N1470" s="11" t="str">
        <f t="shared" si="69"/>
        <v/>
      </c>
    </row>
    <row r="1471" spans="1:14" x14ac:dyDescent="0.35">
      <c r="A1471" s="19">
        <v>43730</v>
      </c>
      <c r="B1471" s="20">
        <v>14</v>
      </c>
      <c r="C1471" s="17">
        <v>29.847999999999999</v>
      </c>
      <c r="D1471" s="28">
        <f>VLOOKUP(A1471,'[1]Gas Price'!$B$2:$C$216,2,FALSE)</f>
        <v>2.8</v>
      </c>
      <c r="E1471" s="12">
        <f t="shared" si="67"/>
        <v>10.66</v>
      </c>
      <c r="G1471" s="19">
        <v>43730</v>
      </c>
      <c r="H1471" s="20">
        <v>14</v>
      </c>
      <c r="I1471" s="12">
        <f t="shared" si="68"/>
        <v>10.66</v>
      </c>
      <c r="K1471" s="18"/>
      <c r="L1471" s="18"/>
      <c r="M1471" s="19">
        <v>43730</v>
      </c>
      <c r="N1471" s="11" t="str">
        <f t="shared" si="69"/>
        <v/>
      </c>
    </row>
    <row r="1472" spans="1:14" x14ac:dyDescent="0.35">
      <c r="A1472" s="19">
        <v>43730</v>
      </c>
      <c r="B1472" s="20">
        <v>15</v>
      </c>
      <c r="C1472" s="17">
        <v>32.6723</v>
      </c>
      <c r="D1472" s="28">
        <f>VLOOKUP(A1472,'[1]Gas Price'!$B$2:$C$216,2,FALSE)</f>
        <v>2.8</v>
      </c>
      <c r="E1472" s="12">
        <f t="shared" si="67"/>
        <v>11.668678571428572</v>
      </c>
      <c r="G1472" s="19">
        <v>43730</v>
      </c>
      <c r="H1472" s="20">
        <v>15</v>
      </c>
      <c r="I1472" s="12">
        <f t="shared" si="68"/>
        <v>11.668678571428572</v>
      </c>
      <c r="K1472" s="18"/>
      <c r="L1472" s="18"/>
      <c r="M1472" s="19">
        <v>43730</v>
      </c>
      <c r="N1472" s="11" t="str">
        <f t="shared" si="69"/>
        <v/>
      </c>
    </row>
    <row r="1473" spans="1:14" x14ac:dyDescent="0.35">
      <c r="A1473" s="19">
        <v>43730</v>
      </c>
      <c r="B1473" s="20">
        <v>16</v>
      </c>
      <c r="C1473" s="17">
        <v>34.1432</v>
      </c>
      <c r="D1473" s="28">
        <f>VLOOKUP(A1473,'[1]Gas Price'!$B$2:$C$216,2,FALSE)</f>
        <v>2.8</v>
      </c>
      <c r="E1473" s="12">
        <f t="shared" si="67"/>
        <v>12.194000000000001</v>
      </c>
      <c r="G1473" s="19">
        <v>43730</v>
      </c>
      <c r="H1473" s="20">
        <v>16</v>
      </c>
      <c r="I1473" s="12">
        <f t="shared" si="68"/>
        <v>12.194000000000001</v>
      </c>
      <c r="K1473" s="18"/>
      <c r="L1473" s="18"/>
      <c r="M1473" s="19">
        <v>43730</v>
      </c>
      <c r="N1473" s="11" t="str">
        <f t="shared" si="69"/>
        <v/>
      </c>
    </row>
    <row r="1474" spans="1:14" x14ac:dyDescent="0.35">
      <c r="A1474" s="19">
        <v>43730</v>
      </c>
      <c r="B1474" s="20">
        <v>17</v>
      </c>
      <c r="C1474" s="17">
        <v>39.050899999999999</v>
      </c>
      <c r="D1474" s="28">
        <f>VLOOKUP(A1474,'[1]Gas Price'!$B$2:$C$216,2,FALSE)</f>
        <v>2.8</v>
      </c>
      <c r="E1474" s="12">
        <f t="shared" si="67"/>
        <v>13.94675</v>
      </c>
      <c r="G1474" s="19">
        <v>43730</v>
      </c>
      <c r="H1474" s="20">
        <v>17</v>
      </c>
      <c r="I1474" s="12">
        <f t="shared" si="68"/>
        <v>13.94675</v>
      </c>
      <c r="K1474" s="18"/>
      <c r="L1474" s="18"/>
      <c r="M1474" s="19">
        <v>43730</v>
      </c>
      <c r="N1474" s="11" t="str">
        <f t="shared" si="69"/>
        <v/>
      </c>
    </row>
    <row r="1475" spans="1:14" x14ac:dyDescent="0.35">
      <c r="A1475" s="19">
        <v>43730</v>
      </c>
      <c r="B1475" s="20">
        <v>18</v>
      </c>
      <c r="C1475" s="17">
        <v>52.182699999999997</v>
      </c>
      <c r="D1475" s="28">
        <f>VLOOKUP(A1475,'[1]Gas Price'!$B$2:$C$216,2,FALSE)</f>
        <v>2.8</v>
      </c>
      <c r="E1475" s="12">
        <f t="shared" ref="E1475:E1538" si="70">C1475/D1475</f>
        <v>18.636678571428572</v>
      </c>
      <c r="G1475" s="19">
        <v>43730</v>
      </c>
      <c r="H1475" s="20">
        <v>18</v>
      </c>
      <c r="I1475" s="12">
        <f t="shared" ref="I1475:I1538" si="71">E1475</f>
        <v>18.636678571428572</v>
      </c>
      <c r="K1475" s="18"/>
      <c r="L1475" s="18"/>
      <c r="M1475" s="19">
        <v>43730</v>
      </c>
      <c r="N1475" s="11" t="str">
        <f t="shared" si="69"/>
        <v/>
      </c>
    </row>
    <row r="1476" spans="1:14" x14ac:dyDescent="0.35">
      <c r="A1476" s="19">
        <v>43730</v>
      </c>
      <c r="B1476" s="20">
        <v>19</v>
      </c>
      <c r="C1476" s="17">
        <v>62.4236</v>
      </c>
      <c r="D1476" s="28">
        <f>VLOOKUP(A1476,'[1]Gas Price'!$B$2:$C$216,2,FALSE)</f>
        <v>2.8</v>
      </c>
      <c r="E1476" s="12">
        <f t="shared" si="70"/>
        <v>22.294142857142859</v>
      </c>
      <c r="G1476" s="19">
        <v>43730</v>
      </c>
      <c r="H1476" s="20">
        <v>19</v>
      </c>
      <c r="I1476" s="12">
        <f t="shared" si="71"/>
        <v>22.294142857142859</v>
      </c>
      <c r="K1476" s="18"/>
      <c r="L1476" s="18"/>
      <c r="M1476" s="19">
        <v>43730</v>
      </c>
      <c r="N1476" s="11" t="str">
        <f t="shared" si="69"/>
        <v/>
      </c>
    </row>
    <row r="1477" spans="1:14" x14ac:dyDescent="0.35">
      <c r="A1477" s="19">
        <v>43730</v>
      </c>
      <c r="B1477" s="20">
        <v>20</v>
      </c>
      <c r="C1477" s="17">
        <v>61.711799999999997</v>
      </c>
      <c r="D1477" s="28">
        <f>VLOOKUP(A1477,'[1]Gas Price'!$B$2:$C$216,2,FALSE)</f>
        <v>2.8</v>
      </c>
      <c r="E1477" s="12">
        <f t="shared" si="70"/>
        <v>22.039928571428572</v>
      </c>
      <c r="G1477" s="19">
        <v>43730</v>
      </c>
      <c r="H1477" s="20">
        <v>20</v>
      </c>
      <c r="I1477" s="12">
        <f t="shared" si="71"/>
        <v>22.039928571428572</v>
      </c>
      <c r="K1477" s="18"/>
      <c r="L1477" s="18"/>
      <c r="M1477" s="19">
        <v>43730</v>
      </c>
      <c r="N1477" s="11" t="str">
        <f t="shared" si="69"/>
        <v/>
      </c>
    </row>
    <row r="1478" spans="1:14" x14ac:dyDescent="0.35">
      <c r="A1478" s="19">
        <v>43730</v>
      </c>
      <c r="B1478" s="20">
        <v>21</v>
      </c>
      <c r="C1478" s="17">
        <v>51.41</v>
      </c>
      <c r="D1478" s="28">
        <f>VLOOKUP(A1478,'[1]Gas Price'!$B$2:$C$216,2,FALSE)</f>
        <v>2.8</v>
      </c>
      <c r="E1478" s="12">
        <f t="shared" si="70"/>
        <v>18.360714285714284</v>
      </c>
      <c r="G1478" s="19">
        <v>43730</v>
      </c>
      <c r="H1478" s="20">
        <v>21</v>
      </c>
      <c r="I1478" s="12">
        <f t="shared" si="71"/>
        <v>18.360714285714284</v>
      </c>
      <c r="K1478" s="18"/>
      <c r="L1478" s="18"/>
      <c r="M1478" s="19">
        <v>43730</v>
      </c>
      <c r="N1478" s="11" t="str">
        <f t="shared" si="69"/>
        <v/>
      </c>
    </row>
    <row r="1479" spans="1:14" x14ac:dyDescent="0.35">
      <c r="A1479" s="19">
        <v>43731</v>
      </c>
      <c r="B1479" s="20">
        <v>13</v>
      </c>
      <c r="C1479" s="17">
        <v>63.681600000000003</v>
      </c>
      <c r="D1479" s="28">
        <f>VLOOKUP(A1479,'[1]Gas Price'!$B$2:$C$216,2,FALSE)</f>
        <v>4.1749999999999998</v>
      </c>
      <c r="E1479" s="12">
        <f t="shared" si="70"/>
        <v>15.253077844311379</v>
      </c>
      <c r="G1479" s="19">
        <v>43731</v>
      </c>
      <c r="H1479" s="20">
        <v>13</v>
      </c>
      <c r="I1479" s="12">
        <f t="shared" si="71"/>
        <v>15.253077844311379</v>
      </c>
      <c r="J1479" s="18">
        <f>MAX(AVERAGE(I1479:I1480),AVERAGE(I1480:I1481),AVERAGE(I1481:I1482),AVERAGE(I1482:I1483),AVERAGE(I1483:I1484),AVERAGE(I1484:I1485),AVERAGE(I1485:I1486),AVERAGE(I1486:I1487))</f>
        <v>29.758910179640718</v>
      </c>
      <c r="K1479" s="18">
        <f>MAX(AVERAGE(I1479:I1481),AVERAGE(I1480:I1482),AVERAGE(I1481:I1483),AVERAGE(I1482:I1484),AVERAGE(I1483:I1485),AVERAGE(I1484:I1486),AVERAGE(I1485:I1487))</f>
        <v>29.574291417165668</v>
      </c>
      <c r="L1479" s="18">
        <f>MAX(AVERAGE(I1479:I1482),AVERAGE(I1480:I1483),AVERAGE(I1481:I1484),AVERAGE(I1482:I1485),AVERAGE(I1483:I1486),AVERAGE(I1484:I1487))</f>
        <v>27.061059880239519</v>
      </c>
      <c r="M1479" s="19">
        <v>43731</v>
      </c>
      <c r="N1479" s="11">
        <f t="shared" si="69"/>
        <v>43731</v>
      </c>
    </row>
    <row r="1480" spans="1:14" x14ac:dyDescent="0.35">
      <c r="A1480" s="19">
        <v>43731</v>
      </c>
      <c r="B1480" s="20">
        <v>14</v>
      </c>
      <c r="C1480" s="17">
        <v>121.9311</v>
      </c>
      <c r="D1480" s="28">
        <f>VLOOKUP(A1480,'[1]Gas Price'!$B$2:$C$216,2,FALSE)</f>
        <v>4.1749999999999998</v>
      </c>
      <c r="E1480" s="12">
        <f t="shared" si="70"/>
        <v>29.20505389221557</v>
      </c>
      <c r="G1480" s="19">
        <v>43731</v>
      </c>
      <c r="H1480" s="20">
        <v>14</v>
      </c>
      <c r="I1480" s="12">
        <f t="shared" si="71"/>
        <v>29.20505389221557</v>
      </c>
      <c r="K1480" s="18"/>
      <c r="L1480" s="18"/>
      <c r="M1480" s="19">
        <v>43731</v>
      </c>
      <c r="N1480" s="11" t="str">
        <f t="shared" si="69"/>
        <v/>
      </c>
    </row>
    <row r="1481" spans="1:14" x14ac:dyDescent="0.35">
      <c r="A1481" s="19">
        <v>43731</v>
      </c>
      <c r="B1481" s="20">
        <v>15</v>
      </c>
      <c r="C1481" s="17">
        <v>109.2954</v>
      </c>
      <c r="D1481" s="28">
        <f>VLOOKUP(A1481,'[1]Gas Price'!$B$2:$C$216,2,FALSE)</f>
        <v>4.1749999999999998</v>
      </c>
      <c r="E1481" s="12">
        <f t="shared" si="70"/>
        <v>26.178538922155688</v>
      </c>
      <c r="G1481" s="19">
        <v>43731</v>
      </c>
      <c r="H1481" s="20">
        <v>15</v>
      </c>
      <c r="I1481" s="12">
        <f t="shared" si="71"/>
        <v>26.178538922155688</v>
      </c>
      <c r="K1481" s="18"/>
      <c r="L1481" s="18"/>
      <c r="M1481" s="19">
        <v>43731</v>
      </c>
      <c r="N1481" s="11" t="str">
        <f t="shared" si="69"/>
        <v/>
      </c>
    </row>
    <row r="1482" spans="1:14" x14ac:dyDescent="0.35">
      <c r="A1482" s="19">
        <v>43731</v>
      </c>
      <c r="B1482" s="20">
        <v>16</v>
      </c>
      <c r="C1482" s="17">
        <v>139.19149999999999</v>
      </c>
      <c r="D1482" s="28">
        <f>VLOOKUP(A1482,'[1]Gas Price'!$B$2:$C$216,2,FALSE)</f>
        <v>4.1749999999999998</v>
      </c>
      <c r="E1482" s="12">
        <f t="shared" si="70"/>
        <v>33.339281437125749</v>
      </c>
      <c r="G1482" s="19">
        <v>43731</v>
      </c>
      <c r="H1482" s="20">
        <v>16</v>
      </c>
      <c r="I1482" s="12">
        <f t="shared" si="71"/>
        <v>33.339281437125749</v>
      </c>
      <c r="K1482" s="18"/>
      <c r="L1482" s="18"/>
      <c r="M1482" s="19">
        <v>43731</v>
      </c>
      <c r="N1482" s="11" t="str">
        <f t="shared" si="69"/>
        <v/>
      </c>
    </row>
    <row r="1483" spans="1:14" x14ac:dyDescent="0.35">
      <c r="A1483" s="19">
        <v>43731</v>
      </c>
      <c r="B1483" s="20">
        <v>17</v>
      </c>
      <c r="C1483" s="17">
        <v>81.5017</v>
      </c>
      <c r="D1483" s="28">
        <f>VLOOKUP(A1483,'[1]Gas Price'!$B$2:$C$216,2,FALSE)</f>
        <v>4.1749999999999998</v>
      </c>
      <c r="E1483" s="12">
        <f t="shared" si="70"/>
        <v>19.521365269461079</v>
      </c>
      <c r="G1483" s="19">
        <v>43731</v>
      </c>
      <c r="H1483" s="20">
        <v>17</v>
      </c>
      <c r="I1483" s="12">
        <f t="shared" si="71"/>
        <v>19.521365269461079</v>
      </c>
      <c r="K1483" s="18"/>
      <c r="L1483" s="18"/>
      <c r="M1483" s="19">
        <v>43731</v>
      </c>
      <c r="N1483" s="11" t="str">
        <f t="shared" si="69"/>
        <v/>
      </c>
    </row>
    <row r="1484" spans="1:14" x14ac:dyDescent="0.35">
      <c r="A1484" s="19">
        <v>43731</v>
      </c>
      <c r="B1484" s="20">
        <v>18</v>
      </c>
      <c r="C1484" s="17">
        <v>52.061300000000003</v>
      </c>
      <c r="D1484" s="28">
        <f>VLOOKUP(A1484,'[1]Gas Price'!$B$2:$C$216,2,FALSE)</f>
        <v>4.1749999999999998</v>
      </c>
      <c r="E1484" s="12">
        <f t="shared" si="70"/>
        <v>12.469772455089821</v>
      </c>
      <c r="G1484" s="19">
        <v>43731</v>
      </c>
      <c r="H1484" s="20">
        <v>18</v>
      </c>
      <c r="I1484" s="12">
        <f t="shared" si="71"/>
        <v>12.469772455089821</v>
      </c>
      <c r="K1484" s="18"/>
      <c r="L1484" s="18"/>
      <c r="M1484" s="19">
        <v>43731</v>
      </c>
      <c r="N1484" s="11" t="str">
        <f t="shared" si="69"/>
        <v/>
      </c>
    </row>
    <row r="1485" spans="1:14" x14ac:dyDescent="0.35">
      <c r="A1485" s="19">
        <v>43731</v>
      </c>
      <c r="B1485" s="20">
        <v>19</v>
      </c>
      <c r="C1485" s="17">
        <v>91.514600000000002</v>
      </c>
      <c r="D1485" s="28">
        <f>VLOOKUP(A1485,'[1]Gas Price'!$B$2:$C$216,2,FALSE)</f>
        <v>4.1749999999999998</v>
      </c>
      <c r="E1485" s="12">
        <f t="shared" si="70"/>
        <v>21.919664670658683</v>
      </c>
      <c r="G1485" s="19">
        <v>43731</v>
      </c>
      <c r="H1485" s="20">
        <v>19</v>
      </c>
      <c r="I1485" s="12">
        <f t="shared" si="71"/>
        <v>21.919664670658683</v>
      </c>
      <c r="K1485" s="18"/>
      <c r="L1485" s="18"/>
      <c r="M1485" s="19">
        <v>43731</v>
      </c>
      <c r="N1485" s="11" t="str">
        <f t="shared" si="69"/>
        <v/>
      </c>
    </row>
    <row r="1486" spans="1:14" x14ac:dyDescent="0.35">
      <c r="A1486" s="19">
        <v>43731</v>
      </c>
      <c r="B1486" s="20">
        <v>20</v>
      </c>
      <c r="C1486" s="17">
        <v>87.8035</v>
      </c>
      <c r="D1486" s="28">
        <f>VLOOKUP(A1486,'[1]Gas Price'!$B$2:$C$216,2,FALSE)</f>
        <v>4.1749999999999998</v>
      </c>
      <c r="E1486" s="12">
        <f t="shared" si="70"/>
        <v>21.030778443113775</v>
      </c>
      <c r="G1486" s="19">
        <v>43731</v>
      </c>
      <c r="H1486" s="20">
        <v>20</v>
      </c>
      <c r="I1486" s="12">
        <f t="shared" si="71"/>
        <v>21.030778443113775</v>
      </c>
      <c r="K1486" s="18"/>
      <c r="L1486" s="18"/>
      <c r="M1486" s="19">
        <v>43731</v>
      </c>
      <c r="N1486" s="11" t="str">
        <f t="shared" si="69"/>
        <v/>
      </c>
    </row>
    <row r="1487" spans="1:14" x14ac:dyDescent="0.35">
      <c r="A1487" s="19">
        <v>43731</v>
      </c>
      <c r="B1487" s="20">
        <v>21</v>
      </c>
      <c r="C1487" s="17">
        <v>54.947299999999998</v>
      </c>
      <c r="D1487" s="28">
        <f>VLOOKUP(A1487,'[1]Gas Price'!$B$2:$C$216,2,FALSE)</f>
        <v>4.1749999999999998</v>
      </c>
      <c r="E1487" s="12">
        <f t="shared" si="70"/>
        <v>13.161029940119761</v>
      </c>
      <c r="G1487" s="19">
        <v>43731</v>
      </c>
      <c r="H1487" s="20">
        <v>21</v>
      </c>
      <c r="I1487" s="12">
        <f t="shared" si="71"/>
        <v>13.161029940119761</v>
      </c>
      <c r="K1487" s="18"/>
      <c r="L1487" s="18"/>
      <c r="M1487" s="19">
        <v>43731</v>
      </c>
      <c r="N1487" s="11" t="str">
        <f t="shared" si="69"/>
        <v/>
      </c>
    </row>
    <row r="1488" spans="1:14" x14ac:dyDescent="0.35">
      <c r="A1488" s="19">
        <v>43732</v>
      </c>
      <c r="B1488" s="20">
        <v>13</v>
      </c>
      <c r="C1488" s="17">
        <v>44.849400000000003</v>
      </c>
      <c r="D1488" s="28">
        <f>VLOOKUP(A1488,'[1]Gas Price'!$B$2:$C$216,2,FALSE)</f>
        <v>3.94</v>
      </c>
      <c r="E1488" s="12">
        <f t="shared" si="70"/>
        <v>11.383096446700508</v>
      </c>
      <c r="G1488" s="19">
        <v>43732</v>
      </c>
      <c r="H1488" s="20">
        <v>13</v>
      </c>
      <c r="I1488" s="12">
        <f t="shared" si="71"/>
        <v>11.383096446700508</v>
      </c>
      <c r="J1488" s="18">
        <f>MAX(AVERAGE(I1488:I1489),AVERAGE(I1489:I1490),AVERAGE(I1490:I1491),AVERAGE(I1491:I1492),AVERAGE(I1492:I1493),AVERAGE(I1493:I1494),AVERAGE(I1494:I1495),AVERAGE(I1495:I1496))</f>
        <v>41.868007614213198</v>
      </c>
      <c r="K1488" s="18">
        <f>MAX(AVERAGE(I1488:I1490),AVERAGE(I1489:I1491),AVERAGE(I1490:I1492),AVERAGE(I1491:I1493),AVERAGE(I1492:I1494),AVERAGE(I1493:I1495),AVERAGE(I1494:I1496))</f>
        <v>37.010016920473781</v>
      </c>
      <c r="L1488" s="18">
        <f>MAX(AVERAGE(I1488:I1491),AVERAGE(I1489:I1492),AVERAGE(I1490:I1493),AVERAGE(I1491:I1494),AVERAGE(I1492:I1495),AVERAGE(I1493:I1496))</f>
        <v>32.180989847715736</v>
      </c>
      <c r="M1488" s="19">
        <v>43732</v>
      </c>
      <c r="N1488" s="11">
        <f t="shared" si="69"/>
        <v>43732</v>
      </c>
    </row>
    <row r="1489" spans="1:14" x14ac:dyDescent="0.35">
      <c r="A1489" s="19">
        <v>43732</v>
      </c>
      <c r="B1489" s="20">
        <v>14</v>
      </c>
      <c r="C1489" s="17">
        <v>47.681199999999997</v>
      </c>
      <c r="D1489" s="28">
        <f>VLOOKUP(A1489,'[1]Gas Price'!$B$2:$C$216,2,FALSE)</f>
        <v>3.94</v>
      </c>
      <c r="E1489" s="12">
        <f t="shared" si="70"/>
        <v>12.101827411167513</v>
      </c>
      <c r="G1489" s="19">
        <v>43732</v>
      </c>
      <c r="H1489" s="20">
        <v>14</v>
      </c>
      <c r="I1489" s="12">
        <f t="shared" si="71"/>
        <v>12.101827411167513</v>
      </c>
      <c r="K1489" s="18"/>
      <c r="L1489" s="18"/>
      <c r="M1489" s="19">
        <v>43732</v>
      </c>
      <c r="N1489" s="11" t="str">
        <f t="shared" si="69"/>
        <v/>
      </c>
    </row>
    <row r="1490" spans="1:14" x14ac:dyDescent="0.35">
      <c r="A1490" s="19">
        <v>43732</v>
      </c>
      <c r="B1490" s="20">
        <v>15</v>
      </c>
      <c r="C1490" s="17">
        <v>79.8459</v>
      </c>
      <c r="D1490" s="28">
        <f>VLOOKUP(A1490,'[1]Gas Price'!$B$2:$C$216,2,FALSE)</f>
        <v>3.94</v>
      </c>
      <c r="E1490" s="12">
        <f t="shared" si="70"/>
        <v>20.265456852791878</v>
      </c>
      <c r="G1490" s="19">
        <v>43732</v>
      </c>
      <c r="H1490" s="20">
        <v>15</v>
      </c>
      <c r="I1490" s="12">
        <f t="shared" si="71"/>
        <v>20.265456852791878</v>
      </c>
      <c r="K1490" s="18"/>
      <c r="L1490" s="18"/>
      <c r="M1490" s="19">
        <v>43732</v>
      </c>
      <c r="N1490" s="11" t="str">
        <f t="shared" si="69"/>
        <v/>
      </c>
    </row>
    <row r="1491" spans="1:14" x14ac:dyDescent="0.35">
      <c r="A1491" s="19">
        <v>43732</v>
      </c>
      <c r="B1491" s="20">
        <v>16</v>
      </c>
      <c r="C1491" s="17">
        <v>67.084699999999998</v>
      </c>
      <c r="D1491" s="28">
        <f>VLOOKUP(A1491,'[1]Gas Price'!$B$2:$C$216,2,FALSE)</f>
        <v>3.94</v>
      </c>
      <c r="E1491" s="12">
        <f t="shared" si="70"/>
        <v>17.026573604060914</v>
      </c>
      <c r="G1491" s="19">
        <v>43732</v>
      </c>
      <c r="H1491" s="20">
        <v>16</v>
      </c>
      <c r="I1491" s="12">
        <f t="shared" si="71"/>
        <v>17.026573604060914</v>
      </c>
      <c r="K1491" s="18"/>
      <c r="L1491" s="18"/>
      <c r="M1491" s="19">
        <v>43732</v>
      </c>
      <c r="N1491" s="11" t="str">
        <f t="shared" ref="N1491:N1550" si="72">IF(L1491="","",IF(OR(L1491&gt;=25,K1491&gt;=25,J1491&gt;=25),M1491,""))</f>
        <v/>
      </c>
    </row>
    <row r="1492" spans="1:14" x14ac:dyDescent="0.35">
      <c r="A1492" s="19">
        <v>43732</v>
      </c>
      <c r="B1492" s="20">
        <v>17</v>
      </c>
      <c r="C1492" s="17">
        <v>64.578500000000005</v>
      </c>
      <c r="D1492" s="28">
        <f>VLOOKUP(A1492,'[1]Gas Price'!$B$2:$C$216,2,FALSE)</f>
        <v>3.94</v>
      </c>
      <c r="E1492" s="12">
        <f t="shared" si="70"/>
        <v>16.390482233502539</v>
      </c>
      <c r="G1492" s="19">
        <v>43732</v>
      </c>
      <c r="H1492" s="20">
        <v>17</v>
      </c>
      <c r="I1492" s="12">
        <f t="shared" si="71"/>
        <v>16.390482233502539</v>
      </c>
      <c r="K1492" s="18"/>
      <c r="L1492" s="18"/>
      <c r="M1492" s="19">
        <v>43732</v>
      </c>
      <c r="N1492" s="11" t="str">
        <f t="shared" si="72"/>
        <v/>
      </c>
    </row>
    <row r="1493" spans="1:14" x14ac:dyDescent="0.35">
      <c r="A1493" s="19">
        <v>43732</v>
      </c>
      <c r="B1493" s="20">
        <v>18</v>
      </c>
      <c r="C1493" s="17">
        <v>107.5385</v>
      </c>
      <c r="D1493" s="28">
        <f>VLOOKUP(A1493,'[1]Gas Price'!$B$2:$C$216,2,FALSE)</f>
        <v>3.94</v>
      </c>
      <c r="E1493" s="12">
        <f t="shared" si="70"/>
        <v>27.294035532994926</v>
      </c>
      <c r="G1493" s="19">
        <v>43732</v>
      </c>
      <c r="H1493" s="20">
        <v>18</v>
      </c>
      <c r="I1493" s="12">
        <f t="shared" si="71"/>
        <v>27.294035532994926</v>
      </c>
      <c r="K1493" s="18"/>
      <c r="L1493" s="18"/>
      <c r="M1493" s="19">
        <v>43732</v>
      </c>
      <c r="N1493" s="11" t="str">
        <f t="shared" si="72"/>
        <v/>
      </c>
    </row>
    <row r="1494" spans="1:14" x14ac:dyDescent="0.35">
      <c r="A1494" s="19">
        <v>43732</v>
      </c>
      <c r="B1494" s="20">
        <v>19</v>
      </c>
      <c r="C1494" s="17">
        <v>167.57050000000001</v>
      </c>
      <c r="D1494" s="28">
        <f>VLOOKUP(A1494,'[1]Gas Price'!$B$2:$C$216,2,FALSE)</f>
        <v>3.94</v>
      </c>
      <c r="E1494" s="12">
        <f t="shared" si="70"/>
        <v>42.53058375634518</v>
      </c>
      <c r="G1494" s="19">
        <v>43732</v>
      </c>
      <c r="H1494" s="20">
        <v>19</v>
      </c>
      <c r="I1494" s="12">
        <f t="shared" si="71"/>
        <v>42.53058375634518</v>
      </c>
      <c r="K1494" s="18"/>
      <c r="L1494" s="18"/>
      <c r="M1494" s="19">
        <v>43732</v>
      </c>
      <c r="N1494" s="11" t="str">
        <f t="shared" si="72"/>
        <v/>
      </c>
    </row>
    <row r="1495" spans="1:14" x14ac:dyDescent="0.35">
      <c r="A1495" s="19">
        <v>43732</v>
      </c>
      <c r="B1495" s="20">
        <v>20</v>
      </c>
      <c r="C1495" s="17">
        <v>162.3494</v>
      </c>
      <c r="D1495" s="28">
        <f>VLOOKUP(A1495,'[1]Gas Price'!$B$2:$C$216,2,FALSE)</f>
        <v>3.94</v>
      </c>
      <c r="E1495" s="12">
        <f t="shared" si="70"/>
        <v>41.205431472081223</v>
      </c>
      <c r="G1495" s="19">
        <v>43732</v>
      </c>
      <c r="H1495" s="20">
        <v>20</v>
      </c>
      <c r="I1495" s="12">
        <f t="shared" si="71"/>
        <v>41.205431472081223</v>
      </c>
      <c r="K1495" s="18"/>
      <c r="L1495" s="18"/>
      <c r="M1495" s="19">
        <v>43732</v>
      </c>
      <c r="N1495" s="11" t="str">
        <f t="shared" si="72"/>
        <v/>
      </c>
    </row>
    <row r="1496" spans="1:14" x14ac:dyDescent="0.35">
      <c r="A1496" s="19">
        <v>43732</v>
      </c>
      <c r="B1496" s="20">
        <v>21</v>
      </c>
      <c r="C1496" s="17">
        <v>69.713999999999999</v>
      </c>
      <c r="D1496" s="28">
        <f>VLOOKUP(A1496,'[1]Gas Price'!$B$2:$C$216,2,FALSE)</f>
        <v>3.94</v>
      </c>
      <c r="E1496" s="12">
        <f t="shared" si="70"/>
        <v>17.693908629441623</v>
      </c>
      <c r="G1496" s="19">
        <v>43732</v>
      </c>
      <c r="H1496" s="20">
        <v>21</v>
      </c>
      <c r="I1496" s="12">
        <f t="shared" si="71"/>
        <v>17.693908629441623</v>
      </c>
      <c r="K1496" s="18"/>
      <c r="L1496" s="18"/>
      <c r="M1496" s="19">
        <v>43732</v>
      </c>
      <c r="N1496" s="11" t="str">
        <f t="shared" si="72"/>
        <v/>
      </c>
    </row>
    <row r="1497" spans="1:14" x14ac:dyDescent="0.35">
      <c r="A1497" s="19">
        <v>43733</v>
      </c>
      <c r="B1497" s="20">
        <v>13</v>
      </c>
      <c r="C1497" s="17">
        <v>41.535699999999999</v>
      </c>
      <c r="D1497" s="28">
        <f>VLOOKUP(A1497,'[1]Gas Price'!$B$2:$C$216,2,FALSE)</f>
        <v>3.7149999999999999</v>
      </c>
      <c r="E1497" s="12">
        <f t="shared" si="70"/>
        <v>11.180538358008075</v>
      </c>
      <c r="G1497" s="19">
        <v>43733</v>
      </c>
      <c r="H1497" s="20">
        <v>13</v>
      </c>
      <c r="I1497" s="12">
        <f t="shared" si="71"/>
        <v>11.180538358008075</v>
      </c>
      <c r="J1497" s="18">
        <f>MAX(AVERAGE(I1497:I1498),AVERAGE(I1498:I1499),AVERAGE(I1499:I1500),AVERAGE(I1500:I1501),AVERAGE(I1501:I1502),AVERAGE(I1502:I1503),AVERAGE(I1503:I1504),AVERAGE(I1504:I1505))</f>
        <v>49.407698519515478</v>
      </c>
      <c r="K1497" s="18">
        <f>MAX(AVERAGE(I1497:I1499),AVERAGE(I1498:I1500),AVERAGE(I1499:I1501),AVERAGE(I1500:I1502),AVERAGE(I1501:I1503),AVERAGE(I1502:I1504),AVERAGE(I1503:I1505))</f>
        <v>43.346020637056974</v>
      </c>
      <c r="L1497" s="18">
        <f>MAX(AVERAGE(I1497:I1500),AVERAGE(I1498:I1501),AVERAGE(I1499:I1502),AVERAGE(I1500:I1503),AVERAGE(I1501:I1504),AVERAGE(I1502:I1505))</f>
        <v>37.05971736204576</v>
      </c>
      <c r="M1497" s="19">
        <v>43733</v>
      </c>
      <c r="N1497" s="11">
        <f t="shared" si="72"/>
        <v>43733</v>
      </c>
    </row>
    <row r="1498" spans="1:14" x14ac:dyDescent="0.35">
      <c r="A1498" s="19">
        <v>43733</v>
      </c>
      <c r="B1498" s="20">
        <v>14</v>
      </c>
      <c r="C1498" s="17">
        <v>46.436999999999998</v>
      </c>
      <c r="D1498" s="28">
        <f>VLOOKUP(A1498,'[1]Gas Price'!$B$2:$C$216,2,FALSE)</f>
        <v>3.7149999999999999</v>
      </c>
      <c r="E1498" s="12">
        <f t="shared" si="70"/>
        <v>12.49986541049798</v>
      </c>
      <c r="G1498" s="19">
        <v>43733</v>
      </c>
      <c r="H1498" s="20">
        <v>14</v>
      </c>
      <c r="I1498" s="12">
        <f t="shared" si="71"/>
        <v>12.49986541049798</v>
      </c>
      <c r="K1498" s="18"/>
      <c r="L1498" s="18"/>
      <c r="M1498" s="19">
        <v>43733</v>
      </c>
      <c r="N1498" s="11" t="str">
        <f t="shared" si="72"/>
        <v/>
      </c>
    </row>
    <row r="1499" spans="1:14" x14ac:dyDescent="0.35">
      <c r="A1499" s="19">
        <v>43733</v>
      </c>
      <c r="B1499" s="20">
        <v>15</v>
      </c>
      <c r="C1499" s="17">
        <v>61.345399999999998</v>
      </c>
      <c r="D1499" s="28">
        <f>VLOOKUP(A1499,'[1]Gas Price'!$B$2:$C$216,2,FALSE)</f>
        <v>3.7149999999999999</v>
      </c>
      <c r="E1499" s="12">
        <f t="shared" si="70"/>
        <v>16.512893674293405</v>
      </c>
      <c r="G1499" s="19">
        <v>43733</v>
      </c>
      <c r="H1499" s="20">
        <v>15</v>
      </c>
      <c r="I1499" s="12">
        <f t="shared" si="71"/>
        <v>16.512893674293405</v>
      </c>
      <c r="K1499" s="18"/>
      <c r="L1499" s="18"/>
      <c r="M1499" s="19">
        <v>43733</v>
      </c>
      <c r="N1499" s="11" t="str">
        <f t="shared" si="72"/>
        <v/>
      </c>
    </row>
    <row r="1500" spans="1:14" x14ac:dyDescent="0.35">
      <c r="A1500" s="19">
        <v>43733</v>
      </c>
      <c r="B1500" s="20">
        <v>16</v>
      </c>
      <c r="C1500" s="17">
        <v>63.380200000000002</v>
      </c>
      <c r="D1500" s="28">
        <f>VLOOKUP(A1500,'[1]Gas Price'!$B$2:$C$216,2,FALSE)</f>
        <v>3.7149999999999999</v>
      </c>
      <c r="E1500" s="12">
        <f t="shared" si="70"/>
        <v>17.060619111709286</v>
      </c>
      <c r="G1500" s="19">
        <v>43733</v>
      </c>
      <c r="H1500" s="20">
        <v>16</v>
      </c>
      <c r="I1500" s="12">
        <f t="shared" si="71"/>
        <v>17.060619111709286</v>
      </c>
      <c r="K1500" s="18"/>
      <c r="L1500" s="18"/>
      <c r="M1500" s="19">
        <v>43733</v>
      </c>
      <c r="N1500" s="11" t="str">
        <f t="shared" si="72"/>
        <v/>
      </c>
    </row>
    <row r="1501" spans="1:14" x14ac:dyDescent="0.35">
      <c r="A1501" s="19">
        <v>43733</v>
      </c>
      <c r="B1501" s="20">
        <v>17</v>
      </c>
      <c r="C1501" s="17">
        <v>67.616</v>
      </c>
      <c r="D1501" s="28">
        <f>VLOOKUP(A1501,'[1]Gas Price'!$B$2:$C$216,2,FALSE)</f>
        <v>3.7149999999999999</v>
      </c>
      <c r="E1501" s="12">
        <f t="shared" si="70"/>
        <v>18.200807537012114</v>
      </c>
      <c r="G1501" s="19">
        <v>43733</v>
      </c>
      <c r="H1501" s="20">
        <v>17</v>
      </c>
      <c r="I1501" s="12">
        <f t="shared" si="71"/>
        <v>18.200807537012114</v>
      </c>
      <c r="K1501" s="18"/>
      <c r="L1501" s="18"/>
      <c r="M1501" s="19">
        <v>43733</v>
      </c>
      <c r="N1501" s="11" t="str">
        <f t="shared" si="72"/>
        <v/>
      </c>
    </row>
    <row r="1502" spans="1:14" x14ac:dyDescent="0.35">
      <c r="A1502" s="19">
        <v>43733</v>
      </c>
      <c r="B1502" s="20">
        <v>18</v>
      </c>
      <c r="C1502" s="17">
        <v>115.9922</v>
      </c>
      <c r="D1502" s="28">
        <f>VLOOKUP(A1502,'[1]Gas Price'!$B$2:$C$216,2,FALSE)</f>
        <v>3.7149999999999999</v>
      </c>
      <c r="E1502" s="12">
        <f t="shared" si="70"/>
        <v>31.222664872139973</v>
      </c>
      <c r="G1502" s="19">
        <v>43733</v>
      </c>
      <c r="H1502" s="20">
        <v>18</v>
      </c>
      <c r="I1502" s="12">
        <f t="shared" si="71"/>
        <v>31.222664872139973</v>
      </c>
      <c r="K1502" s="18"/>
      <c r="L1502" s="18"/>
      <c r="M1502" s="19">
        <v>43733</v>
      </c>
      <c r="N1502" s="11" t="str">
        <f t="shared" si="72"/>
        <v/>
      </c>
    </row>
    <row r="1503" spans="1:14" x14ac:dyDescent="0.35">
      <c r="A1503" s="19">
        <v>43733</v>
      </c>
      <c r="B1503" s="20">
        <v>19</v>
      </c>
      <c r="C1503" s="17">
        <v>174.9385</v>
      </c>
      <c r="D1503" s="28">
        <f>VLOOKUP(A1503,'[1]Gas Price'!$B$2:$C$216,2,FALSE)</f>
        <v>3.7149999999999999</v>
      </c>
      <c r="E1503" s="12">
        <f t="shared" si="70"/>
        <v>47.089771197846574</v>
      </c>
      <c r="G1503" s="19">
        <v>43733</v>
      </c>
      <c r="H1503" s="20">
        <v>19</v>
      </c>
      <c r="I1503" s="12">
        <f t="shared" si="71"/>
        <v>47.089771197846574</v>
      </c>
      <c r="K1503" s="18"/>
      <c r="L1503" s="18"/>
      <c r="M1503" s="19">
        <v>43733</v>
      </c>
      <c r="N1503" s="11" t="str">
        <f t="shared" si="72"/>
        <v/>
      </c>
    </row>
    <row r="1504" spans="1:14" x14ac:dyDescent="0.35">
      <c r="A1504" s="19">
        <v>43733</v>
      </c>
      <c r="B1504" s="20">
        <v>20</v>
      </c>
      <c r="C1504" s="17">
        <v>192.16069999999999</v>
      </c>
      <c r="D1504" s="28">
        <f>VLOOKUP(A1504,'[1]Gas Price'!$B$2:$C$216,2,FALSE)</f>
        <v>3.7149999999999999</v>
      </c>
      <c r="E1504" s="12">
        <f t="shared" si="70"/>
        <v>51.725625841184389</v>
      </c>
      <c r="G1504" s="19">
        <v>43733</v>
      </c>
      <c r="H1504" s="20">
        <v>20</v>
      </c>
      <c r="I1504" s="12">
        <f t="shared" si="71"/>
        <v>51.725625841184389</v>
      </c>
      <c r="K1504" s="18"/>
      <c r="L1504" s="18"/>
      <c r="M1504" s="19">
        <v>43733</v>
      </c>
      <c r="N1504" s="11" t="str">
        <f t="shared" si="72"/>
        <v/>
      </c>
    </row>
    <row r="1505" spans="1:14" x14ac:dyDescent="0.35">
      <c r="A1505" s="19">
        <v>43733</v>
      </c>
      <c r="B1505" s="20">
        <v>21</v>
      </c>
      <c r="C1505" s="17">
        <v>67.323099999999997</v>
      </c>
      <c r="D1505" s="28">
        <f>VLOOKUP(A1505,'[1]Gas Price'!$B$2:$C$216,2,FALSE)</f>
        <v>3.7149999999999999</v>
      </c>
      <c r="E1505" s="12">
        <f t="shared" si="70"/>
        <v>18.121965006729475</v>
      </c>
      <c r="G1505" s="19">
        <v>43733</v>
      </c>
      <c r="H1505" s="20">
        <v>21</v>
      </c>
      <c r="I1505" s="12">
        <f t="shared" si="71"/>
        <v>18.121965006729475</v>
      </c>
      <c r="K1505" s="18"/>
      <c r="L1505" s="18"/>
      <c r="M1505" s="19">
        <v>43733</v>
      </c>
      <c r="N1505" s="11" t="str">
        <f t="shared" si="72"/>
        <v/>
      </c>
    </row>
    <row r="1506" spans="1:14" x14ac:dyDescent="0.35">
      <c r="A1506" s="19">
        <v>43734</v>
      </c>
      <c r="B1506" s="20">
        <v>13</v>
      </c>
      <c r="C1506" s="17">
        <v>39.137300000000003</v>
      </c>
      <c r="D1506" s="28">
        <f>VLOOKUP(A1506,'[1]Gas Price'!$B$2:$C$216,2,FALSE)</f>
        <v>3.1</v>
      </c>
      <c r="E1506" s="12">
        <f t="shared" si="70"/>
        <v>12.624935483870969</v>
      </c>
      <c r="G1506" s="19">
        <v>43734</v>
      </c>
      <c r="H1506" s="20">
        <v>13</v>
      </c>
      <c r="I1506" s="12">
        <f t="shared" si="71"/>
        <v>12.624935483870969</v>
      </c>
      <c r="J1506" s="18">
        <f>MAX(AVERAGE(I1506:I1507),AVERAGE(I1507:I1508),AVERAGE(I1508:I1509),AVERAGE(I1509:I1510),AVERAGE(I1510:I1511),AVERAGE(I1511:I1512),AVERAGE(I1512:I1513),AVERAGE(I1513:I1514))</f>
        <v>21.467032258064513</v>
      </c>
      <c r="K1506" s="18">
        <f>MAX(AVERAGE(I1506:I1508),AVERAGE(I1507:I1509),AVERAGE(I1508:I1510),AVERAGE(I1509:I1511),AVERAGE(I1510:I1512),AVERAGE(I1511:I1513),AVERAGE(I1512:I1514))</f>
        <v>20.467698924731181</v>
      </c>
      <c r="L1506" s="18">
        <f>MAX(AVERAGE(I1506:I1509),AVERAGE(I1507:I1510),AVERAGE(I1508:I1511),AVERAGE(I1509:I1512),AVERAGE(I1510:I1513),AVERAGE(I1511:I1514))</f>
        <v>19.343838709677417</v>
      </c>
      <c r="M1506" s="19">
        <v>43734</v>
      </c>
      <c r="N1506" s="11" t="str">
        <f t="shared" si="72"/>
        <v/>
      </c>
    </row>
    <row r="1507" spans="1:14" x14ac:dyDescent="0.35">
      <c r="A1507" s="19">
        <v>43734</v>
      </c>
      <c r="B1507" s="20">
        <v>14</v>
      </c>
      <c r="C1507" s="17">
        <v>42.625500000000002</v>
      </c>
      <c r="D1507" s="28">
        <f>VLOOKUP(A1507,'[1]Gas Price'!$B$2:$C$216,2,FALSE)</f>
        <v>3.1</v>
      </c>
      <c r="E1507" s="12">
        <f t="shared" si="70"/>
        <v>13.75016129032258</v>
      </c>
      <c r="G1507" s="19">
        <v>43734</v>
      </c>
      <c r="H1507" s="20">
        <v>14</v>
      </c>
      <c r="I1507" s="12">
        <f t="shared" si="71"/>
        <v>13.75016129032258</v>
      </c>
      <c r="K1507" s="18"/>
      <c r="L1507" s="18"/>
      <c r="M1507" s="19">
        <v>43734</v>
      </c>
      <c r="N1507" s="11" t="str">
        <f t="shared" si="72"/>
        <v/>
      </c>
    </row>
    <row r="1508" spans="1:14" x14ac:dyDescent="0.35">
      <c r="A1508" s="19">
        <v>43734</v>
      </c>
      <c r="B1508" s="20">
        <v>15</v>
      </c>
      <c r="C1508" s="17">
        <v>51.110599999999998</v>
      </c>
      <c r="D1508" s="28">
        <f>VLOOKUP(A1508,'[1]Gas Price'!$B$2:$C$216,2,FALSE)</f>
        <v>3.1</v>
      </c>
      <c r="E1508" s="12">
        <f t="shared" si="70"/>
        <v>16.487290322580645</v>
      </c>
      <c r="G1508" s="19">
        <v>43734</v>
      </c>
      <c r="H1508" s="20">
        <v>15</v>
      </c>
      <c r="I1508" s="12">
        <f t="shared" si="71"/>
        <v>16.487290322580645</v>
      </c>
      <c r="K1508" s="18"/>
      <c r="L1508" s="18"/>
      <c r="M1508" s="19">
        <v>43734</v>
      </c>
      <c r="N1508" s="11" t="str">
        <f t="shared" si="72"/>
        <v/>
      </c>
    </row>
    <row r="1509" spans="1:14" x14ac:dyDescent="0.35">
      <c r="A1509" s="19">
        <v>43734</v>
      </c>
      <c r="B1509" s="20">
        <v>16</v>
      </c>
      <c r="C1509" s="17">
        <v>53.085500000000003</v>
      </c>
      <c r="D1509" s="28">
        <f>VLOOKUP(A1509,'[1]Gas Price'!$B$2:$C$216,2,FALSE)</f>
        <v>3.1</v>
      </c>
      <c r="E1509" s="12">
        <f t="shared" si="70"/>
        <v>17.124354838709678</v>
      </c>
      <c r="G1509" s="19">
        <v>43734</v>
      </c>
      <c r="H1509" s="20">
        <v>16</v>
      </c>
      <c r="I1509" s="12">
        <f t="shared" si="71"/>
        <v>17.124354838709678</v>
      </c>
      <c r="K1509" s="18"/>
      <c r="L1509" s="18"/>
      <c r="M1509" s="19">
        <v>43734</v>
      </c>
      <c r="N1509" s="11" t="str">
        <f t="shared" si="72"/>
        <v/>
      </c>
    </row>
    <row r="1510" spans="1:14" x14ac:dyDescent="0.35">
      <c r="A1510" s="19">
        <v>43734</v>
      </c>
      <c r="B1510" s="20">
        <v>17</v>
      </c>
      <c r="C1510" s="17">
        <v>45.794800000000002</v>
      </c>
      <c r="D1510" s="28">
        <f>VLOOKUP(A1510,'[1]Gas Price'!$B$2:$C$216,2,FALSE)</f>
        <v>3.1</v>
      </c>
      <c r="E1510" s="12">
        <f t="shared" si="70"/>
        <v>14.772516129032258</v>
      </c>
      <c r="G1510" s="19">
        <v>43734</v>
      </c>
      <c r="H1510" s="20">
        <v>17</v>
      </c>
      <c r="I1510" s="12">
        <f t="shared" si="71"/>
        <v>14.772516129032258</v>
      </c>
      <c r="K1510" s="18"/>
      <c r="L1510" s="18"/>
      <c r="M1510" s="19">
        <v>43734</v>
      </c>
      <c r="N1510" s="11" t="str">
        <f t="shared" si="72"/>
        <v/>
      </c>
    </row>
    <row r="1511" spans="1:14" x14ac:dyDescent="0.35">
      <c r="A1511" s="19">
        <v>43734</v>
      </c>
      <c r="B1511" s="20">
        <v>18</v>
      </c>
      <c r="C1511" s="17">
        <v>57.253999999999998</v>
      </c>
      <c r="D1511" s="28">
        <f>VLOOKUP(A1511,'[1]Gas Price'!$B$2:$C$216,2,FALSE)</f>
        <v>3.1</v>
      </c>
      <c r="E1511" s="12">
        <f t="shared" si="70"/>
        <v>18.469032258064516</v>
      </c>
      <c r="G1511" s="19">
        <v>43734</v>
      </c>
      <c r="H1511" s="20">
        <v>18</v>
      </c>
      <c r="I1511" s="12">
        <f t="shared" si="71"/>
        <v>18.469032258064516</v>
      </c>
      <c r="K1511" s="18"/>
      <c r="L1511" s="18"/>
      <c r="M1511" s="19">
        <v>43734</v>
      </c>
      <c r="N1511" s="11" t="str">
        <f t="shared" si="72"/>
        <v/>
      </c>
    </row>
    <row r="1512" spans="1:14" x14ac:dyDescent="0.35">
      <c r="A1512" s="19">
        <v>43734</v>
      </c>
      <c r="B1512" s="20">
        <v>19</v>
      </c>
      <c r="C1512" s="17">
        <v>70.685599999999994</v>
      </c>
      <c r="D1512" s="28">
        <f>VLOOKUP(A1512,'[1]Gas Price'!$B$2:$C$216,2,FALSE)</f>
        <v>3.1</v>
      </c>
      <c r="E1512" s="12">
        <f t="shared" si="70"/>
        <v>22.801806451612901</v>
      </c>
      <c r="G1512" s="19">
        <v>43734</v>
      </c>
      <c r="H1512" s="20">
        <v>19</v>
      </c>
      <c r="I1512" s="12">
        <f t="shared" si="71"/>
        <v>22.801806451612901</v>
      </c>
      <c r="K1512" s="18"/>
      <c r="L1512" s="18"/>
      <c r="M1512" s="19">
        <v>43734</v>
      </c>
      <c r="N1512" s="11" t="str">
        <f t="shared" si="72"/>
        <v/>
      </c>
    </row>
    <row r="1513" spans="1:14" x14ac:dyDescent="0.35">
      <c r="A1513" s="19">
        <v>43734</v>
      </c>
      <c r="B1513" s="20">
        <v>20</v>
      </c>
      <c r="C1513" s="17">
        <v>62.41</v>
      </c>
      <c r="D1513" s="28">
        <f>VLOOKUP(A1513,'[1]Gas Price'!$B$2:$C$216,2,FALSE)</f>
        <v>3.1</v>
      </c>
      <c r="E1513" s="12">
        <f t="shared" si="70"/>
        <v>20.132258064516126</v>
      </c>
      <c r="G1513" s="19">
        <v>43734</v>
      </c>
      <c r="H1513" s="20">
        <v>20</v>
      </c>
      <c r="I1513" s="12">
        <f t="shared" si="71"/>
        <v>20.132258064516126</v>
      </c>
      <c r="K1513" s="18"/>
      <c r="L1513" s="18"/>
      <c r="M1513" s="19">
        <v>43734</v>
      </c>
      <c r="N1513" s="11" t="str">
        <f t="shared" si="72"/>
        <v/>
      </c>
    </row>
    <row r="1514" spans="1:14" x14ac:dyDescent="0.35">
      <c r="A1514" s="19">
        <v>43734</v>
      </c>
      <c r="B1514" s="20">
        <v>21</v>
      </c>
      <c r="C1514" s="17">
        <v>49.514000000000003</v>
      </c>
      <c r="D1514" s="28">
        <f>VLOOKUP(A1514,'[1]Gas Price'!$B$2:$C$216,2,FALSE)</f>
        <v>3.1</v>
      </c>
      <c r="E1514" s="12">
        <f t="shared" si="70"/>
        <v>15.972258064516129</v>
      </c>
      <c r="G1514" s="19">
        <v>43734</v>
      </c>
      <c r="H1514" s="20">
        <v>21</v>
      </c>
      <c r="I1514" s="12">
        <f t="shared" si="71"/>
        <v>15.972258064516129</v>
      </c>
      <c r="K1514" s="18"/>
      <c r="L1514" s="18"/>
      <c r="M1514" s="19">
        <v>43734</v>
      </c>
      <c r="N1514" s="11" t="str">
        <f t="shared" si="72"/>
        <v/>
      </c>
    </row>
    <row r="1515" spans="1:14" x14ac:dyDescent="0.35">
      <c r="A1515" s="19">
        <v>43735</v>
      </c>
      <c r="B1515" s="20">
        <v>13</v>
      </c>
      <c r="C1515" s="17">
        <v>31.221599999999999</v>
      </c>
      <c r="D1515" s="28">
        <f>VLOOKUP(A1515,'[1]Gas Price'!$B$2:$C$216,2,FALSE)</f>
        <v>3.0049999999999999</v>
      </c>
      <c r="E1515" s="12">
        <f t="shared" si="70"/>
        <v>10.389883527454243</v>
      </c>
      <c r="G1515" s="19">
        <v>43735</v>
      </c>
      <c r="H1515" s="20">
        <v>13</v>
      </c>
      <c r="I1515" s="12">
        <f t="shared" si="71"/>
        <v>10.389883527454243</v>
      </c>
      <c r="J1515" s="18">
        <f>MAX(AVERAGE(I1515:I1516),AVERAGE(I1516:I1517),AVERAGE(I1517:I1518),AVERAGE(I1518:I1519),AVERAGE(I1519:I1520),AVERAGE(I1520:I1521),AVERAGE(I1521:I1522),AVERAGE(I1522:I1523))</f>
        <v>17.635590682196341</v>
      </c>
      <c r="K1515" s="18">
        <f>MAX(AVERAGE(I1515:I1517),AVERAGE(I1516:I1518),AVERAGE(I1517:I1519),AVERAGE(I1518:I1520),AVERAGE(I1519:I1521),AVERAGE(I1520:I1522),AVERAGE(I1521:I1523))</f>
        <v>17.229672767609539</v>
      </c>
      <c r="L1515" s="18">
        <f>MAX(AVERAGE(I1515:I1518),AVERAGE(I1516:I1519),AVERAGE(I1517:I1520),AVERAGE(I1518:I1521),AVERAGE(I1519:I1522),AVERAGE(I1520:I1523))</f>
        <v>16.650823627287856</v>
      </c>
      <c r="M1515" s="19">
        <v>43735</v>
      </c>
      <c r="N1515" s="11" t="str">
        <f t="shared" si="72"/>
        <v/>
      </c>
    </row>
    <row r="1516" spans="1:14" x14ac:dyDescent="0.35">
      <c r="A1516" s="19">
        <v>43735</v>
      </c>
      <c r="B1516" s="20">
        <v>14</v>
      </c>
      <c r="C1516" s="17">
        <v>33.258499999999998</v>
      </c>
      <c r="D1516" s="28">
        <f>VLOOKUP(A1516,'[1]Gas Price'!$B$2:$C$216,2,FALSE)</f>
        <v>3.0049999999999999</v>
      </c>
      <c r="E1516" s="12">
        <f t="shared" si="70"/>
        <v>11.067720465890183</v>
      </c>
      <c r="G1516" s="19">
        <v>43735</v>
      </c>
      <c r="H1516" s="20">
        <v>14</v>
      </c>
      <c r="I1516" s="12">
        <f t="shared" si="71"/>
        <v>11.067720465890183</v>
      </c>
      <c r="K1516" s="18"/>
      <c r="L1516" s="18"/>
      <c r="M1516" s="19">
        <v>43735</v>
      </c>
      <c r="N1516" s="11" t="str">
        <f t="shared" si="72"/>
        <v/>
      </c>
    </row>
    <row r="1517" spans="1:14" x14ac:dyDescent="0.35">
      <c r="A1517" s="19">
        <v>43735</v>
      </c>
      <c r="B1517" s="20">
        <v>15</v>
      </c>
      <c r="C1517" s="17">
        <v>38.205399999999997</v>
      </c>
      <c r="D1517" s="28">
        <f>VLOOKUP(A1517,'[1]Gas Price'!$B$2:$C$216,2,FALSE)</f>
        <v>3.0049999999999999</v>
      </c>
      <c r="E1517" s="12">
        <f t="shared" si="70"/>
        <v>12.713943427620633</v>
      </c>
      <c r="G1517" s="19">
        <v>43735</v>
      </c>
      <c r="H1517" s="20">
        <v>15</v>
      </c>
      <c r="I1517" s="12">
        <f t="shared" si="71"/>
        <v>12.713943427620633</v>
      </c>
      <c r="K1517" s="18"/>
      <c r="L1517" s="18"/>
      <c r="M1517" s="19">
        <v>43735</v>
      </c>
      <c r="N1517" s="11" t="str">
        <f t="shared" si="72"/>
        <v/>
      </c>
    </row>
    <row r="1518" spans="1:14" x14ac:dyDescent="0.35">
      <c r="A1518" s="19">
        <v>43735</v>
      </c>
      <c r="B1518" s="20">
        <v>16</v>
      </c>
      <c r="C1518" s="17">
        <v>38.1599</v>
      </c>
      <c r="D1518" s="28">
        <f>VLOOKUP(A1518,'[1]Gas Price'!$B$2:$C$216,2,FALSE)</f>
        <v>3.0049999999999999</v>
      </c>
      <c r="E1518" s="12">
        <f t="shared" si="70"/>
        <v>12.698801996672213</v>
      </c>
      <c r="G1518" s="19">
        <v>43735</v>
      </c>
      <c r="H1518" s="20">
        <v>16</v>
      </c>
      <c r="I1518" s="12">
        <f t="shared" si="71"/>
        <v>12.698801996672213</v>
      </c>
      <c r="K1518" s="18"/>
      <c r="L1518" s="18"/>
      <c r="M1518" s="19">
        <v>43735</v>
      </c>
      <c r="N1518" s="11" t="str">
        <f t="shared" si="72"/>
        <v/>
      </c>
    </row>
    <row r="1519" spans="1:14" x14ac:dyDescent="0.35">
      <c r="A1519" s="19">
        <v>43735</v>
      </c>
      <c r="B1519" s="20">
        <v>17</v>
      </c>
      <c r="C1519" s="17">
        <v>36.182200000000002</v>
      </c>
      <c r="D1519" s="28">
        <f>VLOOKUP(A1519,'[1]Gas Price'!$B$2:$C$216,2,FALSE)</f>
        <v>3.0049999999999999</v>
      </c>
      <c r="E1519" s="12">
        <f t="shared" si="70"/>
        <v>12.040665557404328</v>
      </c>
      <c r="G1519" s="19">
        <v>43735</v>
      </c>
      <c r="H1519" s="20">
        <v>17</v>
      </c>
      <c r="I1519" s="12">
        <f t="shared" si="71"/>
        <v>12.040665557404328</v>
      </c>
      <c r="K1519" s="18"/>
      <c r="L1519" s="18"/>
      <c r="M1519" s="19">
        <v>43735</v>
      </c>
      <c r="N1519" s="11" t="str">
        <f t="shared" si="72"/>
        <v/>
      </c>
    </row>
    <row r="1520" spans="1:14" x14ac:dyDescent="0.35">
      <c r="A1520" s="19">
        <v>43735</v>
      </c>
      <c r="B1520" s="20">
        <v>18</v>
      </c>
      <c r="C1520" s="17">
        <v>49.335599999999999</v>
      </c>
      <c r="D1520" s="28">
        <f>VLOOKUP(A1520,'[1]Gas Price'!$B$2:$C$216,2,FALSE)</f>
        <v>3.0049999999999999</v>
      </c>
      <c r="E1520" s="12">
        <f t="shared" si="70"/>
        <v>16.41783693843594</v>
      </c>
      <c r="G1520" s="19">
        <v>43735</v>
      </c>
      <c r="H1520" s="20">
        <v>18</v>
      </c>
      <c r="I1520" s="12">
        <f t="shared" si="71"/>
        <v>16.41783693843594</v>
      </c>
      <c r="K1520" s="18"/>
      <c r="L1520" s="18"/>
      <c r="M1520" s="19">
        <v>43735</v>
      </c>
      <c r="N1520" s="11" t="str">
        <f t="shared" si="72"/>
        <v/>
      </c>
    </row>
    <row r="1521" spans="1:14" x14ac:dyDescent="0.35">
      <c r="A1521" s="19">
        <v>43735</v>
      </c>
      <c r="B1521" s="20">
        <v>19</v>
      </c>
      <c r="C1521" s="17">
        <v>53.976599999999998</v>
      </c>
      <c r="D1521" s="28">
        <f>VLOOKUP(A1521,'[1]Gas Price'!$B$2:$C$216,2,FALSE)</f>
        <v>3.0049999999999999</v>
      </c>
      <c r="E1521" s="12">
        <f t="shared" si="70"/>
        <v>17.96226289517471</v>
      </c>
      <c r="G1521" s="19">
        <v>43735</v>
      </c>
      <c r="H1521" s="20">
        <v>19</v>
      </c>
      <c r="I1521" s="12">
        <f t="shared" si="71"/>
        <v>17.96226289517471</v>
      </c>
      <c r="K1521" s="18"/>
      <c r="L1521" s="18"/>
      <c r="M1521" s="19">
        <v>43735</v>
      </c>
      <c r="N1521" s="11" t="str">
        <f t="shared" si="72"/>
        <v/>
      </c>
    </row>
    <row r="1522" spans="1:14" x14ac:dyDescent="0.35">
      <c r="A1522" s="19">
        <v>43735</v>
      </c>
      <c r="B1522" s="20">
        <v>20</v>
      </c>
      <c r="C1522" s="17">
        <v>52.013300000000001</v>
      </c>
      <c r="D1522" s="28">
        <f>VLOOKUP(A1522,'[1]Gas Price'!$B$2:$C$216,2,FALSE)</f>
        <v>3.0049999999999999</v>
      </c>
      <c r="E1522" s="12">
        <f t="shared" si="70"/>
        <v>17.308918469217971</v>
      </c>
      <c r="G1522" s="19">
        <v>43735</v>
      </c>
      <c r="H1522" s="20">
        <v>20</v>
      </c>
      <c r="I1522" s="12">
        <f t="shared" si="71"/>
        <v>17.308918469217971</v>
      </c>
      <c r="K1522" s="18"/>
      <c r="L1522" s="18"/>
      <c r="M1522" s="19">
        <v>43735</v>
      </c>
      <c r="N1522" s="11" t="str">
        <f t="shared" si="72"/>
        <v/>
      </c>
    </row>
    <row r="1523" spans="1:14" x14ac:dyDescent="0.35">
      <c r="A1523" s="19">
        <v>43735</v>
      </c>
      <c r="B1523" s="20">
        <v>21</v>
      </c>
      <c r="C1523" s="17">
        <v>44.817399999999999</v>
      </c>
      <c r="D1523" s="28">
        <f>VLOOKUP(A1523,'[1]Gas Price'!$B$2:$C$216,2,FALSE)</f>
        <v>3.0049999999999999</v>
      </c>
      <c r="E1523" s="12">
        <f t="shared" si="70"/>
        <v>14.914276206322796</v>
      </c>
      <c r="G1523" s="19">
        <v>43735</v>
      </c>
      <c r="H1523" s="20">
        <v>21</v>
      </c>
      <c r="I1523" s="12">
        <f t="shared" si="71"/>
        <v>14.914276206322796</v>
      </c>
      <c r="K1523" s="18"/>
      <c r="L1523" s="18"/>
      <c r="M1523" s="19">
        <v>43735</v>
      </c>
      <c r="N1523" s="11" t="str">
        <f t="shared" si="72"/>
        <v/>
      </c>
    </row>
    <row r="1524" spans="1:14" x14ac:dyDescent="0.35">
      <c r="A1524" s="19">
        <v>43736</v>
      </c>
      <c r="B1524" s="20">
        <v>13</v>
      </c>
      <c r="C1524" s="17">
        <v>21.420400000000001</v>
      </c>
      <c r="D1524" s="28">
        <f>VLOOKUP(A1524,'[1]Gas Price'!$B$2:$C$216,2,FALSE)</f>
        <v>3.0049999999999999</v>
      </c>
      <c r="E1524" s="12">
        <f t="shared" si="70"/>
        <v>7.1282529118136448</v>
      </c>
      <c r="G1524" s="19">
        <v>43736</v>
      </c>
      <c r="H1524" s="20">
        <v>13</v>
      </c>
      <c r="I1524" s="12">
        <f t="shared" si="71"/>
        <v>7.1282529118136448</v>
      </c>
      <c r="J1524" s="18">
        <f>MAX(AVERAGE(I1524:I1525),AVERAGE(I1525:I1526),AVERAGE(I1526:I1527),AVERAGE(I1527:I1528),AVERAGE(I1528:I1529),AVERAGE(I1529:I1530),AVERAGE(I1530:I1531),AVERAGE(I1531:I1532))</f>
        <v>16.621564059900166</v>
      </c>
      <c r="K1524" s="18">
        <f>MAX(AVERAGE(I1524:I1526),AVERAGE(I1525:I1527),AVERAGE(I1526:I1528),AVERAGE(I1527:I1529),AVERAGE(I1528:I1530),AVERAGE(I1529:I1531),AVERAGE(I1530:I1532))</f>
        <v>16.254719911259013</v>
      </c>
      <c r="L1524" s="18">
        <f>MAX(AVERAGE(I1524:I1527),AVERAGE(I1525:I1528),AVERAGE(I1526:I1529),AVERAGE(I1527:I1530),AVERAGE(I1528:I1531),AVERAGE(I1529:I1532))</f>
        <v>15.472978369384361</v>
      </c>
      <c r="M1524" s="19">
        <v>43736</v>
      </c>
      <c r="N1524" s="11" t="str">
        <f t="shared" si="72"/>
        <v/>
      </c>
    </row>
    <row r="1525" spans="1:14" x14ac:dyDescent="0.35">
      <c r="A1525" s="19">
        <v>43736</v>
      </c>
      <c r="B1525" s="20">
        <v>14</v>
      </c>
      <c r="C1525" s="17">
        <v>21.612400000000001</v>
      </c>
      <c r="D1525" s="28">
        <f>VLOOKUP(A1525,'[1]Gas Price'!$B$2:$C$216,2,FALSE)</f>
        <v>3.0049999999999999</v>
      </c>
      <c r="E1525" s="12">
        <f t="shared" si="70"/>
        <v>7.1921464226289524</v>
      </c>
      <c r="G1525" s="19">
        <v>43736</v>
      </c>
      <c r="H1525" s="20">
        <v>14</v>
      </c>
      <c r="I1525" s="12">
        <f t="shared" si="71"/>
        <v>7.1921464226289524</v>
      </c>
      <c r="K1525" s="18"/>
      <c r="L1525" s="18"/>
      <c r="M1525" s="19">
        <v>43736</v>
      </c>
      <c r="N1525" s="11" t="str">
        <f t="shared" si="72"/>
        <v/>
      </c>
    </row>
    <row r="1526" spans="1:14" x14ac:dyDescent="0.35">
      <c r="A1526" s="19">
        <v>43736</v>
      </c>
      <c r="B1526" s="20">
        <v>15</v>
      </c>
      <c r="C1526" s="17">
        <v>31.0105</v>
      </c>
      <c r="D1526" s="28">
        <f>VLOOKUP(A1526,'[1]Gas Price'!$B$2:$C$216,2,FALSE)</f>
        <v>3.0049999999999999</v>
      </c>
      <c r="E1526" s="12">
        <f t="shared" si="70"/>
        <v>10.319633943427622</v>
      </c>
      <c r="G1526" s="19">
        <v>43736</v>
      </c>
      <c r="H1526" s="20">
        <v>15</v>
      </c>
      <c r="I1526" s="12">
        <f t="shared" si="71"/>
        <v>10.319633943427622</v>
      </c>
      <c r="K1526" s="18"/>
      <c r="L1526" s="18"/>
      <c r="M1526" s="19">
        <v>43736</v>
      </c>
      <c r="N1526" s="11" t="str">
        <f t="shared" si="72"/>
        <v/>
      </c>
    </row>
    <row r="1527" spans="1:14" x14ac:dyDescent="0.35">
      <c r="A1527" s="19">
        <v>43736</v>
      </c>
      <c r="B1527" s="20">
        <v>16</v>
      </c>
      <c r="C1527" s="17">
        <v>31.971299999999999</v>
      </c>
      <c r="D1527" s="28">
        <f>VLOOKUP(A1527,'[1]Gas Price'!$B$2:$C$216,2,FALSE)</f>
        <v>3.0049999999999999</v>
      </c>
      <c r="E1527" s="12">
        <f t="shared" si="70"/>
        <v>10.63936772046589</v>
      </c>
      <c r="G1527" s="19">
        <v>43736</v>
      </c>
      <c r="H1527" s="20">
        <v>16</v>
      </c>
      <c r="I1527" s="12">
        <f t="shared" si="71"/>
        <v>10.63936772046589</v>
      </c>
      <c r="K1527" s="18"/>
      <c r="L1527" s="18"/>
      <c r="M1527" s="19">
        <v>43736</v>
      </c>
      <c r="N1527" s="11" t="str">
        <f t="shared" si="72"/>
        <v/>
      </c>
    </row>
    <row r="1528" spans="1:14" x14ac:dyDescent="0.35">
      <c r="A1528" s="19">
        <v>43736</v>
      </c>
      <c r="B1528" s="20">
        <v>17</v>
      </c>
      <c r="C1528" s="17">
        <v>30.359500000000001</v>
      </c>
      <c r="D1528" s="28">
        <f>VLOOKUP(A1528,'[1]Gas Price'!$B$2:$C$216,2,FALSE)</f>
        <v>3.0049999999999999</v>
      </c>
      <c r="E1528" s="12">
        <f t="shared" si="70"/>
        <v>10.102995008319468</v>
      </c>
      <c r="G1528" s="19">
        <v>43736</v>
      </c>
      <c r="H1528" s="20">
        <v>17</v>
      </c>
      <c r="I1528" s="12">
        <f t="shared" si="71"/>
        <v>10.102995008319468</v>
      </c>
      <c r="K1528" s="18"/>
      <c r="L1528" s="18"/>
      <c r="M1528" s="19">
        <v>43736</v>
      </c>
      <c r="N1528" s="11" t="str">
        <f t="shared" si="72"/>
        <v/>
      </c>
    </row>
    <row r="1529" spans="1:14" x14ac:dyDescent="0.35">
      <c r="A1529" s="19">
        <v>43736</v>
      </c>
      <c r="B1529" s="20">
        <v>18</v>
      </c>
      <c r="C1529" s="17">
        <v>39.448900000000002</v>
      </c>
      <c r="D1529" s="28">
        <f>VLOOKUP(A1529,'[1]Gas Price'!$B$2:$C$216,2,FALSE)</f>
        <v>3.0049999999999999</v>
      </c>
      <c r="E1529" s="12">
        <f t="shared" si="70"/>
        <v>13.127753743760401</v>
      </c>
      <c r="G1529" s="19">
        <v>43736</v>
      </c>
      <c r="H1529" s="20">
        <v>18</v>
      </c>
      <c r="I1529" s="12">
        <f t="shared" si="71"/>
        <v>13.127753743760401</v>
      </c>
      <c r="K1529" s="18"/>
      <c r="L1529" s="18"/>
      <c r="M1529" s="19">
        <v>43736</v>
      </c>
      <c r="N1529" s="11" t="str">
        <f t="shared" si="72"/>
        <v/>
      </c>
    </row>
    <row r="1530" spans="1:14" x14ac:dyDescent="0.35">
      <c r="A1530" s="19">
        <v>43736</v>
      </c>
      <c r="B1530" s="20">
        <v>19</v>
      </c>
      <c r="C1530" s="17">
        <v>47.727200000000003</v>
      </c>
      <c r="D1530" s="28">
        <f>VLOOKUP(A1530,'[1]Gas Price'!$B$2:$C$216,2,FALSE)</f>
        <v>3.0049999999999999</v>
      </c>
      <c r="E1530" s="12">
        <f t="shared" si="70"/>
        <v>15.882595673876873</v>
      </c>
      <c r="G1530" s="19">
        <v>43736</v>
      </c>
      <c r="H1530" s="20">
        <v>19</v>
      </c>
      <c r="I1530" s="12">
        <f t="shared" si="71"/>
        <v>15.882595673876873</v>
      </c>
      <c r="K1530" s="18"/>
      <c r="L1530" s="18"/>
      <c r="M1530" s="19">
        <v>43736</v>
      </c>
      <c r="N1530" s="11" t="str">
        <f t="shared" si="72"/>
        <v/>
      </c>
    </row>
    <row r="1531" spans="1:14" x14ac:dyDescent="0.35">
      <c r="A1531" s="19">
        <v>43736</v>
      </c>
      <c r="B1531" s="20">
        <v>20</v>
      </c>
      <c r="C1531" s="17">
        <v>52.168399999999998</v>
      </c>
      <c r="D1531" s="28">
        <f>VLOOKUP(A1531,'[1]Gas Price'!$B$2:$C$216,2,FALSE)</f>
        <v>3.0049999999999999</v>
      </c>
      <c r="E1531" s="12">
        <f t="shared" si="70"/>
        <v>17.360532445923461</v>
      </c>
      <c r="G1531" s="19">
        <v>43736</v>
      </c>
      <c r="H1531" s="20">
        <v>20</v>
      </c>
      <c r="I1531" s="12">
        <f t="shared" si="71"/>
        <v>17.360532445923461</v>
      </c>
      <c r="K1531" s="18"/>
      <c r="L1531" s="18"/>
      <c r="M1531" s="19">
        <v>43736</v>
      </c>
      <c r="N1531" s="11" t="str">
        <f t="shared" si="72"/>
        <v/>
      </c>
    </row>
    <row r="1532" spans="1:14" x14ac:dyDescent="0.35">
      <c r="A1532" s="19">
        <v>43736</v>
      </c>
      <c r="B1532" s="20">
        <v>21</v>
      </c>
      <c r="C1532" s="17">
        <v>46.640700000000002</v>
      </c>
      <c r="D1532" s="28">
        <f>VLOOKUP(A1532,'[1]Gas Price'!$B$2:$C$216,2,FALSE)</f>
        <v>3.0049999999999999</v>
      </c>
      <c r="E1532" s="12">
        <f t="shared" si="70"/>
        <v>15.521031613976707</v>
      </c>
      <c r="G1532" s="19">
        <v>43736</v>
      </c>
      <c r="H1532" s="20">
        <v>21</v>
      </c>
      <c r="I1532" s="12">
        <f t="shared" si="71"/>
        <v>15.521031613976707</v>
      </c>
      <c r="K1532" s="18"/>
      <c r="L1532" s="18"/>
      <c r="M1532" s="19">
        <v>43736</v>
      </c>
      <c r="N1532" s="11" t="str">
        <f t="shared" si="72"/>
        <v/>
      </c>
    </row>
    <row r="1533" spans="1:14" x14ac:dyDescent="0.35">
      <c r="A1533" s="19">
        <v>43737</v>
      </c>
      <c r="B1533" s="20">
        <v>13</v>
      </c>
      <c r="C1533" s="17">
        <v>15.7913</v>
      </c>
      <c r="D1533" s="28">
        <f>VLOOKUP(A1533,'[1]Gas Price'!$B$2:$C$216,2,FALSE)</f>
        <v>3.0049999999999999</v>
      </c>
      <c r="E1533" s="12">
        <f t="shared" si="70"/>
        <v>5.2550083194675539</v>
      </c>
      <c r="G1533" s="19">
        <v>43737</v>
      </c>
      <c r="H1533" s="20">
        <v>13</v>
      </c>
      <c r="I1533" s="12">
        <f t="shared" si="71"/>
        <v>5.2550083194675539</v>
      </c>
      <c r="J1533" s="18">
        <f>MAX(AVERAGE(I1533:I1534),AVERAGE(I1534:I1535),AVERAGE(I1535:I1536),AVERAGE(I1536:I1537),AVERAGE(I1537:I1538),AVERAGE(I1538:I1539),AVERAGE(I1539:I1540),AVERAGE(I1540:I1541))</f>
        <v>15.558435940099834</v>
      </c>
      <c r="K1533" s="18">
        <f>MAX(AVERAGE(I1533:I1535),AVERAGE(I1534:I1536),AVERAGE(I1535:I1537),AVERAGE(I1536:I1538),AVERAGE(I1537:I1539),AVERAGE(I1538:I1540),AVERAGE(I1539:I1541))</f>
        <v>15.227897947864671</v>
      </c>
      <c r="L1533" s="18">
        <f>MAX(AVERAGE(I1533:I1536),AVERAGE(I1534:I1537),AVERAGE(I1535:I1538),AVERAGE(I1536:I1539),AVERAGE(I1537:I1540),AVERAGE(I1538:I1541))</f>
        <v>14.203643926788686</v>
      </c>
      <c r="M1533" s="19">
        <v>43737</v>
      </c>
      <c r="N1533" s="11" t="str">
        <f t="shared" si="72"/>
        <v/>
      </c>
    </row>
    <row r="1534" spans="1:14" x14ac:dyDescent="0.35">
      <c r="A1534" s="19">
        <v>43737</v>
      </c>
      <c r="B1534" s="20">
        <v>14</v>
      </c>
      <c r="C1534" s="17">
        <v>13.085699999999999</v>
      </c>
      <c r="D1534" s="28">
        <f>VLOOKUP(A1534,'[1]Gas Price'!$B$2:$C$216,2,FALSE)</f>
        <v>3.0049999999999999</v>
      </c>
      <c r="E1534" s="12">
        <f t="shared" si="70"/>
        <v>4.3546422628951742</v>
      </c>
      <c r="G1534" s="19">
        <v>43737</v>
      </c>
      <c r="H1534" s="20">
        <v>14</v>
      </c>
      <c r="I1534" s="12">
        <f t="shared" si="71"/>
        <v>4.3546422628951742</v>
      </c>
      <c r="K1534" s="18"/>
      <c r="L1534" s="18"/>
      <c r="M1534" s="19">
        <v>43737</v>
      </c>
      <c r="N1534" s="11" t="str">
        <f t="shared" si="72"/>
        <v/>
      </c>
    </row>
    <row r="1535" spans="1:14" x14ac:dyDescent="0.35">
      <c r="A1535" s="19">
        <v>43737</v>
      </c>
      <c r="B1535" s="20">
        <v>15</v>
      </c>
      <c r="C1535" s="17">
        <v>20.0505</v>
      </c>
      <c r="D1535" s="28">
        <f>VLOOKUP(A1535,'[1]Gas Price'!$B$2:$C$216,2,FALSE)</f>
        <v>3.0049999999999999</v>
      </c>
      <c r="E1535" s="12">
        <f t="shared" si="70"/>
        <v>6.6723793677204659</v>
      </c>
      <c r="G1535" s="19">
        <v>43737</v>
      </c>
      <c r="H1535" s="20">
        <v>15</v>
      </c>
      <c r="I1535" s="12">
        <f t="shared" si="71"/>
        <v>6.6723793677204659</v>
      </c>
      <c r="K1535" s="18"/>
      <c r="L1535" s="18"/>
      <c r="M1535" s="19">
        <v>43737</v>
      </c>
      <c r="N1535" s="11" t="str">
        <f t="shared" si="72"/>
        <v/>
      </c>
    </row>
    <row r="1536" spans="1:14" x14ac:dyDescent="0.35">
      <c r="A1536" s="19">
        <v>43737</v>
      </c>
      <c r="B1536" s="20">
        <v>16</v>
      </c>
      <c r="C1536" s="17">
        <v>21.918399999999998</v>
      </c>
      <c r="D1536" s="28">
        <f>VLOOKUP(A1536,'[1]Gas Price'!$B$2:$C$216,2,FALSE)</f>
        <v>3.0049999999999999</v>
      </c>
      <c r="E1536" s="12">
        <f t="shared" si="70"/>
        <v>7.2939767054908486</v>
      </c>
      <c r="G1536" s="19">
        <v>43737</v>
      </c>
      <c r="H1536" s="20">
        <v>16</v>
      </c>
      <c r="I1536" s="12">
        <f t="shared" si="71"/>
        <v>7.2939767054908486</v>
      </c>
      <c r="K1536" s="18"/>
      <c r="L1536" s="18"/>
      <c r="M1536" s="19">
        <v>43737</v>
      </c>
      <c r="N1536" s="11" t="str">
        <f t="shared" si="72"/>
        <v/>
      </c>
    </row>
    <row r="1537" spans="1:14" x14ac:dyDescent="0.35">
      <c r="A1537" s="19">
        <v>43737</v>
      </c>
      <c r="B1537" s="20">
        <v>17</v>
      </c>
      <c r="C1537" s="17">
        <v>24.2043</v>
      </c>
      <c r="D1537" s="28">
        <f>VLOOKUP(A1537,'[1]Gas Price'!$B$2:$C$216,2,FALSE)</f>
        <v>3.0049999999999999</v>
      </c>
      <c r="E1537" s="12">
        <f t="shared" si="70"/>
        <v>8.0546755407653912</v>
      </c>
      <c r="G1537" s="19">
        <v>43737</v>
      </c>
      <c r="H1537" s="20">
        <v>17</v>
      </c>
      <c r="I1537" s="12">
        <f t="shared" si="71"/>
        <v>8.0546755407653912</v>
      </c>
      <c r="K1537" s="18"/>
      <c r="L1537" s="18"/>
      <c r="M1537" s="19">
        <v>43737</v>
      </c>
      <c r="N1537" s="11" t="str">
        <f t="shared" si="72"/>
        <v/>
      </c>
    </row>
    <row r="1538" spans="1:14" x14ac:dyDescent="0.35">
      <c r="A1538" s="19">
        <v>43737</v>
      </c>
      <c r="B1538" s="20">
        <v>18</v>
      </c>
      <c r="C1538" s="17">
        <v>33.448300000000003</v>
      </c>
      <c r="D1538" s="28">
        <f>VLOOKUP(A1538,'[1]Gas Price'!$B$2:$C$216,2,FALSE)</f>
        <v>3.0049999999999999</v>
      </c>
      <c r="E1538" s="12">
        <f t="shared" si="70"/>
        <v>11.130881863560733</v>
      </c>
      <c r="G1538" s="19">
        <v>43737</v>
      </c>
      <c r="H1538" s="20">
        <v>18</v>
      </c>
      <c r="I1538" s="12">
        <f t="shared" si="71"/>
        <v>11.130881863560733</v>
      </c>
      <c r="K1538" s="18"/>
      <c r="L1538" s="18"/>
      <c r="M1538" s="19">
        <v>43737</v>
      </c>
      <c r="N1538" s="11" t="str">
        <f t="shared" si="72"/>
        <v/>
      </c>
    </row>
    <row r="1539" spans="1:14" x14ac:dyDescent="0.35">
      <c r="A1539" s="19">
        <v>43737</v>
      </c>
      <c r="B1539" s="20">
        <v>19</v>
      </c>
      <c r="C1539" s="17">
        <v>43.773299999999999</v>
      </c>
      <c r="D1539" s="28">
        <f>VLOOKUP(A1539,'[1]Gas Price'!$B$2:$C$216,2,FALSE)</f>
        <v>3.0049999999999999</v>
      </c>
      <c r="E1539" s="12">
        <f t="shared" ref="E1539:E1602" si="73">C1539/D1539</f>
        <v>14.566821963394343</v>
      </c>
      <c r="G1539" s="19">
        <v>43737</v>
      </c>
      <c r="H1539" s="20">
        <v>19</v>
      </c>
      <c r="I1539" s="12">
        <f t="shared" ref="I1539:I1602" si="74">E1539</f>
        <v>14.566821963394343</v>
      </c>
      <c r="K1539" s="18"/>
      <c r="L1539" s="18"/>
      <c r="M1539" s="19">
        <v>43737</v>
      </c>
      <c r="N1539" s="11" t="str">
        <f t="shared" si="72"/>
        <v/>
      </c>
    </row>
    <row r="1540" spans="1:14" x14ac:dyDescent="0.35">
      <c r="A1540" s="19">
        <v>43737</v>
      </c>
      <c r="B1540" s="20">
        <v>20</v>
      </c>
      <c r="C1540" s="17">
        <v>48.851399999999998</v>
      </c>
      <c r="D1540" s="28">
        <f>VLOOKUP(A1540,'[1]Gas Price'!$B$2:$C$216,2,FALSE)</f>
        <v>3.0049999999999999</v>
      </c>
      <c r="E1540" s="12">
        <f t="shared" si="73"/>
        <v>16.256705490848585</v>
      </c>
      <c r="G1540" s="19">
        <v>43737</v>
      </c>
      <c r="H1540" s="20">
        <v>20</v>
      </c>
      <c r="I1540" s="12">
        <f t="shared" si="74"/>
        <v>16.256705490848585</v>
      </c>
      <c r="K1540" s="18"/>
      <c r="L1540" s="18"/>
      <c r="M1540" s="19">
        <v>43737</v>
      </c>
      <c r="N1540" s="11" t="str">
        <f t="shared" si="72"/>
        <v/>
      </c>
    </row>
    <row r="1541" spans="1:14" x14ac:dyDescent="0.35">
      <c r="A1541" s="19">
        <v>43737</v>
      </c>
      <c r="B1541" s="20">
        <v>21</v>
      </c>
      <c r="C1541" s="17">
        <v>44.654800000000002</v>
      </c>
      <c r="D1541" s="28">
        <f>VLOOKUP(A1541,'[1]Gas Price'!$B$2:$C$216,2,FALSE)</f>
        <v>3.0049999999999999</v>
      </c>
      <c r="E1541" s="12">
        <f t="shared" si="73"/>
        <v>14.860166389351082</v>
      </c>
      <c r="G1541" s="19">
        <v>43737</v>
      </c>
      <c r="H1541" s="20">
        <v>21</v>
      </c>
      <c r="I1541" s="12">
        <f t="shared" si="74"/>
        <v>14.860166389351082</v>
      </c>
      <c r="K1541" s="18"/>
      <c r="L1541" s="18"/>
      <c r="M1541" s="19">
        <v>43737</v>
      </c>
      <c r="N1541" s="11" t="str">
        <f t="shared" si="72"/>
        <v/>
      </c>
    </row>
    <row r="1542" spans="1:14" x14ac:dyDescent="0.35">
      <c r="A1542" s="19">
        <v>43738</v>
      </c>
      <c r="B1542" s="20">
        <v>13</v>
      </c>
      <c r="C1542" s="17">
        <v>40.424399999999999</v>
      </c>
      <c r="D1542" s="28">
        <f>VLOOKUP(A1542,'[1]Gas Price'!$B$2:$C$216,2,FALSE)</f>
        <v>3.14</v>
      </c>
      <c r="E1542" s="12">
        <f t="shared" si="73"/>
        <v>12.874012738853502</v>
      </c>
      <c r="G1542" s="19">
        <v>43738</v>
      </c>
      <c r="H1542" s="20">
        <v>13</v>
      </c>
      <c r="I1542" s="12">
        <f t="shared" si="74"/>
        <v>12.874012738853502</v>
      </c>
      <c r="J1542" s="18">
        <f>MAX(AVERAGE(I1542:I1543),AVERAGE(I1543:I1544),AVERAGE(I1544:I1545),AVERAGE(I1545:I1546),AVERAGE(I1546:I1547),AVERAGE(I1547:I1548),AVERAGE(I1548:I1549),AVERAGE(I1549:I1550))</f>
        <v>16.69515923566879</v>
      </c>
      <c r="K1542" s="18">
        <f>MAX(AVERAGE(I1542:I1544),AVERAGE(I1543:I1545),AVERAGE(I1544:I1546),AVERAGE(I1545:I1547),AVERAGE(I1546:I1548),AVERAGE(I1547:I1549),AVERAGE(I1548:I1550))</f>
        <v>15.85268577494692</v>
      </c>
      <c r="L1542" s="18">
        <f>MAX(AVERAGE(I1542:I1545),AVERAGE(I1543:I1546),AVERAGE(I1544:I1547),AVERAGE(I1545:I1548),AVERAGE(I1546:I1549),AVERAGE(I1547:I1550))</f>
        <v>15.108017515923567</v>
      </c>
      <c r="M1542" s="19">
        <v>43738</v>
      </c>
      <c r="N1542" s="11" t="str">
        <f t="shared" si="72"/>
        <v/>
      </c>
    </row>
    <row r="1543" spans="1:14" x14ac:dyDescent="0.35">
      <c r="A1543" s="19">
        <v>43738</v>
      </c>
      <c r="B1543" s="20">
        <v>14</v>
      </c>
      <c r="C1543" s="17">
        <v>44.486699999999999</v>
      </c>
      <c r="D1543" s="28">
        <f>VLOOKUP(A1543,'[1]Gas Price'!$B$2:$C$216,2,FALSE)</f>
        <v>3.14</v>
      </c>
      <c r="E1543" s="12">
        <f t="shared" si="73"/>
        <v>14.167738853503185</v>
      </c>
      <c r="G1543" s="19">
        <v>43738</v>
      </c>
      <c r="H1543" s="20">
        <v>14</v>
      </c>
      <c r="I1543" s="12">
        <f t="shared" si="74"/>
        <v>14.167738853503185</v>
      </c>
      <c r="K1543" s="18"/>
      <c r="L1543" s="18"/>
      <c r="M1543" s="19">
        <v>43738</v>
      </c>
      <c r="N1543" s="11" t="str">
        <f t="shared" si="72"/>
        <v/>
      </c>
    </row>
    <row r="1544" spans="1:14" x14ac:dyDescent="0.35">
      <c r="A1544" s="19">
        <v>43738</v>
      </c>
      <c r="B1544" s="20">
        <v>15</v>
      </c>
      <c r="C1544" s="17">
        <v>51.770200000000003</v>
      </c>
      <c r="D1544" s="28">
        <f>VLOOKUP(A1544,'[1]Gas Price'!$B$2:$C$216,2,FALSE)</f>
        <v>3.14</v>
      </c>
      <c r="E1544" s="12">
        <f t="shared" si="73"/>
        <v>16.48732484076433</v>
      </c>
      <c r="G1544" s="19">
        <v>43738</v>
      </c>
      <c r="H1544" s="20">
        <v>15</v>
      </c>
      <c r="I1544" s="12">
        <f t="shared" si="74"/>
        <v>16.48732484076433</v>
      </c>
      <c r="K1544" s="18"/>
      <c r="L1544" s="18"/>
      <c r="M1544" s="19">
        <v>43738</v>
      </c>
      <c r="N1544" s="11" t="str">
        <f t="shared" si="72"/>
        <v/>
      </c>
    </row>
    <row r="1545" spans="1:14" x14ac:dyDescent="0.35">
      <c r="A1545" s="19">
        <v>43738</v>
      </c>
      <c r="B1545" s="20">
        <v>16</v>
      </c>
      <c r="C1545" s="17">
        <v>53.075400000000002</v>
      </c>
      <c r="D1545" s="28">
        <f>VLOOKUP(A1545,'[1]Gas Price'!$B$2:$C$216,2,FALSE)</f>
        <v>3.14</v>
      </c>
      <c r="E1545" s="12">
        <f t="shared" si="73"/>
        <v>16.902993630573249</v>
      </c>
      <c r="G1545" s="19">
        <v>43738</v>
      </c>
      <c r="H1545" s="20">
        <v>16</v>
      </c>
      <c r="I1545" s="12">
        <f t="shared" si="74"/>
        <v>16.902993630573249</v>
      </c>
      <c r="K1545" s="18"/>
      <c r="L1545" s="18"/>
      <c r="M1545" s="19">
        <v>43738</v>
      </c>
      <c r="N1545" s="11" t="str">
        <f t="shared" si="72"/>
        <v/>
      </c>
    </row>
    <row r="1546" spans="1:14" x14ac:dyDescent="0.35">
      <c r="A1546" s="19">
        <v>43738</v>
      </c>
      <c r="B1546" s="20">
        <v>17</v>
      </c>
      <c r="C1546" s="17">
        <v>28.643999999999998</v>
      </c>
      <c r="D1546" s="28">
        <f>VLOOKUP(A1546,'[1]Gas Price'!$B$2:$C$216,2,FALSE)</f>
        <v>3.14</v>
      </c>
      <c r="E1546" s="12">
        <f t="shared" si="73"/>
        <v>9.1222929936305732</v>
      </c>
      <c r="G1546" s="19">
        <v>43738</v>
      </c>
      <c r="H1546" s="20">
        <v>17</v>
      </c>
      <c r="I1546" s="12">
        <f t="shared" si="74"/>
        <v>9.1222929936305732</v>
      </c>
      <c r="K1546" s="18"/>
      <c r="L1546" s="18"/>
      <c r="M1546" s="19">
        <v>43738</v>
      </c>
      <c r="N1546" s="11" t="str">
        <f t="shared" si="72"/>
        <v/>
      </c>
    </row>
    <row r="1547" spans="1:14" x14ac:dyDescent="0.35">
      <c r="A1547" s="19">
        <v>43738</v>
      </c>
      <c r="B1547" s="20">
        <v>18</v>
      </c>
      <c r="C1547" s="17">
        <v>39.3902</v>
      </c>
      <c r="D1547" s="28">
        <f>VLOOKUP(A1547,'[1]Gas Price'!$B$2:$C$216,2,FALSE)</f>
        <v>3.14</v>
      </c>
      <c r="E1547" s="12">
        <f t="shared" si="73"/>
        <v>12.544649681528663</v>
      </c>
      <c r="G1547" s="19">
        <v>43738</v>
      </c>
      <c r="H1547" s="20">
        <v>18</v>
      </c>
      <c r="I1547" s="12">
        <f t="shared" si="74"/>
        <v>12.544649681528663</v>
      </c>
      <c r="K1547" s="18"/>
      <c r="L1547" s="18"/>
      <c r="M1547" s="19">
        <v>43738</v>
      </c>
      <c r="N1547" s="11" t="str">
        <f t="shared" si="72"/>
        <v/>
      </c>
    </row>
    <row r="1548" spans="1:14" x14ac:dyDescent="0.35">
      <c r="A1548" s="19">
        <v>43738</v>
      </c>
      <c r="B1548" s="20">
        <v>19</v>
      </c>
      <c r="C1548" s="17">
        <v>49.652099999999997</v>
      </c>
      <c r="D1548" s="28">
        <f>VLOOKUP(A1548,'[1]Gas Price'!$B$2:$C$216,2,FALSE)</f>
        <v>3.14</v>
      </c>
      <c r="E1548" s="12">
        <f t="shared" si="73"/>
        <v>15.812770700636941</v>
      </c>
      <c r="G1548" s="19">
        <v>43738</v>
      </c>
      <c r="H1548" s="20">
        <v>19</v>
      </c>
      <c r="I1548" s="12">
        <f t="shared" si="74"/>
        <v>15.812770700636941</v>
      </c>
      <c r="K1548" s="18"/>
      <c r="L1548" s="18"/>
      <c r="M1548" s="19">
        <v>43738</v>
      </c>
      <c r="N1548" s="11" t="str">
        <f t="shared" si="72"/>
        <v/>
      </c>
    </row>
    <row r="1549" spans="1:14" x14ac:dyDescent="0.35">
      <c r="A1549" s="19">
        <v>43738</v>
      </c>
      <c r="B1549" s="20">
        <v>20</v>
      </c>
      <c r="C1549" s="17">
        <v>51.243899999999996</v>
      </c>
      <c r="D1549" s="28">
        <f>VLOOKUP(A1549,'[1]Gas Price'!$B$2:$C$216,2,FALSE)</f>
        <v>3.14</v>
      </c>
      <c r="E1549" s="12">
        <f t="shared" si="73"/>
        <v>16.319713375796177</v>
      </c>
      <c r="G1549" s="19">
        <v>43738</v>
      </c>
      <c r="H1549" s="20">
        <v>20</v>
      </c>
      <c r="I1549" s="12">
        <f t="shared" si="74"/>
        <v>16.319713375796177</v>
      </c>
      <c r="K1549" s="18"/>
      <c r="L1549" s="18"/>
      <c r="M1549" s="19">
        <v>43738</v>
      </c>
      <c r="N1549" s="11" t="str">
        <f t="shared" si="72"/>
        <v/>
      </c>
    </row>
    <row r="1550" spans="1:14" x14ac:dyDescent="0.35">
      <c r="A1550" s="19">
        <v>43738</v>
      </c>
      <c r="B1550" s="20">
        <v>21</v>
      </c>
      <c r="C1550" s="17">
        <v>42.912500000000001</v>
      </c>
      <c r="D1550" s="28">
        <f>VLOOKUP(A1550,'[1]Gas Price'!$B$2:$C$216,2,FALSE)</f>
        <v>3.14</v>
      </c>
      <c r="E1550" s="12">
        <f t="shared" si="73"/>
        <v>13.66640127388535</v>
      </c>
      <c r="G1550" s="19">
        <v>43738</v>
      </c>
      <c r="H1550" s="20">
        <v>21</v>
      </c>
      <c r="I1550" s="12">
        <f t="shared" si="74"/>
        <v>13.66640127388535</v>
      </c>
      <c r="K1550" s="18"/>
      <c r="L1550" s="18"/>
      <c r="M1550" s="19">
        <v>43738</v>
      </c>
      <c r="N1550" s="11" t="str">
        <f t="shared" si="72"/>
        <v/>
      </c>
    </row>
    <row r="1551" spans="1:14" x14ac:dyDescent="0.35">
      <c r="A1551" s="19">
        <v>43739</v>
      </c>
      <c r="B1551" s="20">
        <v>13</v>
      </c>
      <c r="C1551" s="17">
        <v>24.168600000000001</v>
      </c>
      <c r="D1551" s="28">
        <f>VLOOKUP(A1551,'[1]Gas Price'!$B$2:$C$216,2,FALSE)</f>
        <v>3.29</v>
      </c>
      <c r="E1551" s="12">
        <f t="shared" si="73"/>
        <v>7.3460790273556231</v>
      </c>
      <c r="G1551" s="19">
        <v>43739</v>
      </c>
      <c r="H1551" s="20">
        <v>13</v>
      </c>
      <c r="I1551" s="12">
        <f t="shared" si="74"/>
        <v>7.3460790273556231</v>
      </c>
      <c r="J1551" s="18">
        <f>MAX(AVERAGE(I1551:I1552),AVERAGE(I1552:I1553),AVERAGE(I1553:I1554),AVERAGE(I1554:I1555),AVERAGE(I1555:I1556),AVERAGE(I1556:I1557),AVERAGE(I1557:I1558),AVERAGE(I1558:I1559))</f>
        <v>16.674589665653496</v>
      </c>
      <c r="K1551" s="18">
        <f>MAX(AVERAGE(I1551:I1553),AVERAGE(I1552:I1554),AVERAGE(I1553:I1555),AVERAGE(I1554:I1556),AVERAGE(I1555:I1557),AVERAGE(I1556:I1558),AVERAGE(I1557:I1559))</f>
        <v>15.84969604863222</v>
      </c>
      <c r="L1551" s="18">
        <f>MAX(AVERAGE(I1551:I1554),AVERAGE(I1552:I1555),AVERAGE(I1553:I1556),AVERAGE(I1554:I1557),AVERAGE(I1555:I1558),AVERAGE(I1556:I1559))</f>
        <v>15.170364741641336</v>
      </c>
      <c r="M1551" s="19">
        <v>43739</v>
      </c>
      <c r="N1551" s="11" t="str">
        <f t="shared" ref="N1551:N1614" si="75">IF(L1551="","",IF(OR(L1551&gt;=35,K1551&gt;=35,J1551&gt;=35),M1551,""))</f>
        <v/>
      </c>
    </row>
    <row r="1552" spans="1:14" x14ac:dyDescent="0.35">
      <c r="A1552" s="19">
        <v>43739</v>
      </c>
      <c r="B1552" s="20">
        <v>14</v>
      </c>
      <c r="C1552" s="17">
        <v>25.558700000000002</v>
      </c>
      <c r="D1552" s="28">
        <f>VLOOKUP(A1552,'[1]Gas Price'!$B$2:$C$216,2,FALSE)</f>
        <v>3.29</v>
      </c>
      <c r="E1552" s="12">
        <f t="shared" si="73"/>
        <v>7.7686018237082068</v>
      </c>
      <c r="G1552" s="19">
        <v>43739</v>
      </c>
      <c r="H1552" s="20">
        <v>14</v>
      </c>
      <c r="I1552" s="12">
        <f t="shared" si="74"/>
        <v>7.7686018237082068</v>
      </c>
      <c r="K1552" s="18"/>
      <c r="L1552" s="18"/>
      <c r="M1552" s="19">
        <v>43739</v>
      </c>
      <c r="N1552" s="11" t="str">
        <f t="shared" si="75"/>
        <v/>
      </c>
    </row>
    <row r="1553" spans="1:14" x14ac:dyDescent="0.35">
      <c r="A1553" s="19">
        <v>43739</v>
      </c>
      <c r="B1553" s="20">
        <v>15</v>
      </c>
      <c r="C1553" s="17">
        <v>32.381999999999998</v>
      </c>
      <c r="D1553" s="28">
        <f>VLOOKUP(A1553,'[1]Gas Price'!$B$2:$C$216,2,FALSE)</f>
        <v>3.29</v>
      </c>
      <c r="E1553" s="12">
        <f t="shared" si="73"/>
        <v>9.8425531914893618</v>
      </c>
      <c r="G1553" s="19">
        <v>43739</v>
      </c>
      <c r="H1553" s="20">
        <v>15</v>
      </c>
      <c r="I1553" s="12">
        <f t="shared" si="74"/>
        <v>9.8425531914893618</v>
      </c>
      <c r="K1553" s="18"/>
      <c r="L1553" s="18"/>
      <c r="M1553" s="19">
        <v>43739</v>
      </c>
      <c r="N1553" s="11" t="str">
        <f t="shared" si="75"/>
        <v/>
      </c>
    </row>
    <row r="1554" spans="1:14" x14ac:dyDescent="0.35">
      <c r="A1554" s="19">
        <v>43739</v>
      </c>
      <c r="B1554" s="20">
        <v>16</v>
      </c>
      <c r="C1554" s="17">
        <v>33.149000000000001</v>
      </c>
      <c r="D1554" s="28">
        <f>VLOOKUP(A1554,'[1]Gas Price'!$B$2:$C$216,2,FALSE)</f>
        <v>3.29</v>
      </c>
      <c r="E1554" s="12">
        <f t="shared" si="73"/>
        <v>10.075683890577508</v>
      </c>
      <c r="G1554" s="19">
        <v>43739</v>
      </c>
      <c r="H1554" s="20">
        <v>16</v>
      </c>
      <c r="I1554" s="12">
        <f t="shared" si="74"/>
        <v>10.075683890577508</v>
      </c>
      <c r="K1554" s="18"/>
      <c r="L1554" s="18"/>
      <c r="M1554" s="19">
        <v>43739</v>
      </c>
      <c r="N1554" s="11" t="str">
        <f t="shared" si="75"/>
        <v/>
      </c>
    </row>
    <row r="1555" spans="1:14" x14ac:dyDescent="0.35">
      <c r="A1555" s="19">
        <v>43739</v>
      </c>
      <c r="B1555" s="20">
        <v>17</v>
      </c>
      <c r="C1555" s="17">
        <v>30.8264</v>
      </c>
      <c r="D1555" s="28">
        <f>VLOOKUP(A1555,'[1]Gas Price'!$B$2:$C$216,2,FALSE)</f>
        <v>3.29</v>
      </c>
      <c r="E1555" s="12">
        <f t="shared" si="73"/>
        <v>9.3697264437689967</v>
      </c>
      <c r="G1555" s="19">
        <v>43739</v>
      </c>
      <c r="H1555" s="20">
        <v>17</v>
      </c>
      <c r="I1555" s="12">
        <f t="shared" si="74"/>
        <v>9.3697264437689967</v>
      </c>
      <c r="K1555" s="18"/>
      <c r="L1555" s="18"/>
      <c r="M1555" s="19">
        <v>43739</v>
      </c>
      <c r="N1555" s="11" t="str">
        <f t="shared" si="75"/>
        <v/>
      </c>
    </row>
    <row r="1556" spans="1:14" x14ac:dyDescent="0.35">
      <c r="A1556" s="19">
        <v>43739</v>
      </c>
      <c r="B1556" s="20">
        <v>18</v>
      </c>
      <c r="C1556" s="17">
        <v>43.205500000000001</v>
      </c>
      <c r="D1556" s="28">
        <f>VLOOKUP(A1556,'[1]Gas Price'!$B$2:$C$216,2,FALSE)</f>
        <v>3.29</v>
      </c>
      <c r="E1556" s="12">
        <f t="shared" si="73"/>
        <v>13.132370820668694</v>
      </c>
      <c r="G1556" s="19">
        <v>43739</v>
      </c>
      <c r="H1556" s="20">
        <v>18</v>
      </c>
      <c r="I1556" s="12">
        <f t="shared" si="74"/>
        <v>13.132370820668694</v>
      </c>
      <c r="K1556" s="18"/>
      <c r="L1556" s="18"/>
      <c r="M1556" s="19">
        <v>43739</v>
      </c>
      <c r="N1556" s="11" t="str">
        <f t="shared" si="75"/>
        <v/>
      </c>
    </row>
    <row r="1557" spans="1:14" x14ac:dyDescent="0.35">
      <c r="A1557" s="19">
        <v>43739</v>
      </c>
      <c r="B1557" s="20">
        <v>19</v>
      </c>
      <c r="C1557" s="17">
        <v>54.177</v>
      </c>
      <c r="D1557" s="28">
        <f>VLOOKUP(A1557,'[1]Gas Price'!$B$2:$C$216,2,FALSE)</f>
        <v>3.29</v>
      </c>
      <c r="E1557" s="12">
        <f t="shared" si="73"/>
        <v>16.467173252279636</v>
      </c>
      <c r="G1557" s="19">
        <v>43739</v>
      </c>
      <c r="H1557" s="20">
        <v>19</v>
      </c>
      <c r="I1557" s="12">
        <f t="shared" si="74"/>
        <v>16.467173252279636</v>
      </c>
      <c r="K1557" s="18"/>
      <c r="L1557" s="18"/>
      <c r="M1557" s="19">
        <v>43739</v>
      </c>
      <c r="N1557" s="11" t="str">
        <f t="shared" si="75"/>
        <v/>
      </c>
    </row>
    <row r="1558" spans="1:14" x14ac:dyDescent="0.35">
      <c r="A1558" s="19">
        <v>43739</v>
      </c>
      <c r="B1558" s="20">
        <v>20</v>
      </c>
      <c r="C1558" s="17">
        <v>55.541800000000002</v>
      </c>
      <c r="D1558" s="28">
        <f>VLOOKUP(A1558,'[1]Gas Price'!$B$2:$C$216,2,FALSE)</f>
        <v>3.29</v>
      </c>
      <c r="E1558" s="12">
        <f t="shared" si="73"/>
        <v>16.882006079027356</v>
      </c>
      <c r="G1558" s="19">
        <v>43739</v>
      </c>
      <c r="H1558" s="20">
        <v>20</v>
      </c>
      <c r="I1558" s="12">
        <f t="shared" si="74"/>
        <v>16.882006079027356</v>
      </c>
      <c r="K1558" s="18"/>
      <c r="L1558" s="18"/>
      <c r="M1558" s="19">
        <v>43739</v>
      </c>
      <c r="N1558" s="11" t="str">
        <f t="shared" si="75"/>
        <v/>
      </c>
    </row>
    <row r="1559" spans="1:14" x14ac:dyDescent="0.35">
      <c r="A1559" s="19">
        <v>43739</v>
      </c>
      <c r="B1559" s="20">
        <v>21</v>
      </c>
      <c r="C1559" s="17">
        <v>46.717700000000001</v>
      </c>
      <c r="D1559" s="28">
        <f>VLOOKUP(A1559,'[1]Gas Price'!$B$2:$C$216,2,FALSE)</f>
        <v>3.29</v>
      </c>
      <c r="E1559" s="12">
        <f t="shared" si="73"/>
        <v>14.199908814589666</v>
      </c>
      <c r="G1559" s="19">
        <v>43739</v>
      </c>
      <c r="H1559" s="20">
        <v>21</v>
      </c>
      <c r="I1559" s="12">
        <f t="shared" si="74"/>
        <v>14.199908814589666</v>
      </c>
      <c r="K1559" s="18"/>
      <c r="L1559" s="18"/>
      <c r="M1559" s="19">
        <v>43739</v>
      </c>
      <c r="N1559" s="11" t="str">
        <f t="shared" si="75"/>
        <v/>
      </c>
    </row>
    <row r="1560" spans="1:14" x14ac:dyDescent="0.35">
      <c r="A1560" s="19">
        <v>43740</v>
      </c>
      <c r="B1560" s="20">
        <v>13</v>
      </c>
      <c r="C1560" s="17">
        <v>26.882400000000001</v>
      </c>
      <c r="D1560" s="28">
        <f>VLOOKUP(A1560,'[1]Gas Price'!$B$2:$C$216,2,FALSE)</f>
        <v>3.2749999999999999</v>
      </c>
      <c r="E1560" s="12">
        <f t="shared" si="73"/>
        <v>8.2083664122137403</v>
      </c>
      <c r="G1560" s="19">
        <v>43740</v>
      </c>
      <c r="H1560" s="20">
        <v>13</v>
      </c>
      <c r="I1560" s="12">
        <f t="shared" si="74"/>
        <v>8.2083664122137403</v>
      </c>
      <c r="J1560" s="18">
        <f>MAX(AVERAGE(I1560:I1561),AVERAGE(I1561:I1562),AVERAGE(I1562:I1563),AVERAGE(I1563:I1564),AVERAGE(I1564:I1565),AVERAGE(I1565:I1566),AVERAGE(I1566:I1567),AVERAGE(I1567:I1568))</f>
        <v>18.928702290076338</v>
      </c>
      <c r="K1560" s="18">
        <f>MAX(AVERAGE(I1560:I1562),AVERAGE(I1561:I1563),AVERAGE(I1562:I1564),AVERAGE(I1563:I1565),AVERAGE(I1564:I1566),AVERAGE(I1565:I1567),AVERAGE(I1566:I1568))</f>
        <v>17.487918575063613</v>
      </c>
      <c r="L1560" s="18">
        <f>MAX(AVERAGE(I1560:I1563),AVERAGE(I1561:I1564),AVERAGE(I1562:I1565),AVERAGE(I1563:I1566),AVERAGE(I1564:I1567),AVERAGE(I1565:I1568))</f>
        <v>16.597511450381681</v>
      </c>
      <c r="M1560" s="19">
        <v>43740</v>
      </c>
      <c r="N1560" s="11" t="str">
        <f t="shared" si="75"/>
        <v/>
      </c>
    </row>
    <row r="1561" spans="1:14" x14ac:dyDescent="0.35">
      <c r="A1561" s="19">
        <v>43740</v>
      </c>
      <c r="B1561" s="20">
        <v>14</v>
      </c>
      <c r="C1561" s="17">
        <v>30.4757</v>
      </c>
      <c r="D1561" s="28">
        <f>VLOOKUP(A1561,'[1]Gas Price'!$B$2:$C$216,2,FALSE)</f>
        <v>3.2749999999999999</v>
      </c>
      <c r="E1561" s="12">
        <f t="shared" si="73"/>
        <v>9.3055572519083967</v>
      </c>
      <c r="G1561" s="19">
        <v>43740</v>
      </c>
      <c r="H1561" s="20">
        <v>14</v>
      </c>
      <c r="I1561" s="12">
        <f t="shared" si="74"/>
        <v>9.3055572519083967</v>
      </c>
      <c r="K1561" s="18"/>
      <c r="L1561" s="18"/>
      <c r="M1561" s="19">
        <v>43740</v>
      </c>
      <c r="N1561" s="11" t="str">
        <f t="shared" si="75"/>
        <v/>
      </c>
    </row>
    <row r="1562" spans="1:14" x14ac:dyDescent="0.35">
      <c r="A1562" s="19">
        <v>43740</v>
      </c>
      <c r="B1562" s="20">
        <v>15</v>
      </c>
      <c r="C1562" s="17">
        <v>42.525199999999998</v>
      </c>
      <c r="D1562" s="28">
        <f>VLOOKUP(A1562,'[1]Gas Price'!$B$2:$C$216,2,FALSE)</f>
        <v>3.2749999999999999</v>
      </c>
      <c r="E1562" s="12">
        <f t="shared" si="73"/>
        <v>12.984793893129771</v>
      </c>
      <c r="G1562" s="19">
        <v>43740</v>
      </c>
      <c r="H1562" s="20">
        <v>15</v>
      </c>
      <c r="I1562" s="12">
        <f t="shared" si="74"/>
        <v>12.984793893129771</v>
      </c>
      <c r="K1562" s="18"/>
      <c r="L1562" s="18"/>
      <c r="M1562" s="19">
        <v>43740</v>
      </c>
      <c r="N1562" s="11" t="str">
        <f t="shared" si="75"/>
        <v/>
      </c>
    </row>
    <row r="1563" spans="1:14" x14ac:dyDescent="0.35">
      <c r="A1563" s="19">
        <v>43740</v>
      </c>
      <c r="B1563" s="20">
        <v>16</v>
      </c>
      <c r="C1563" s="17">
        <v>40.905700000000003</v>
      </c>
      <c r="D1563" s="28">
        <f>VLOOKUP(A1563,'[1]Gas Price'!$B$2:$C$216,2,FALSE)</f>
        <v>3.2749999999999999</v>
      </c>
      <c r="E1563" s="12">
        <f t="shared" si="73"/>
        <v>12.49029007633588</v>
      </c>
      <c r="G1563" s="19">
        <v>43740</v>
      </c>
      <c r="H1563" s="20">
        <v>16</v>
      </c>
      <c r="I1563" s="12">
        <f t="shared" si="74"/>
        <v>12.49029007633588</v>
      </c>
      <c r="K1563" s="18"/>
      <c r="L1563" s="18"/>
      <c r="M1563" s="19">
        <v>43740</v>
      </c>
      <c r="N1563" s="11" t="str">
        <f t="shared" si="75"/>
        <v/>
      </c>
    </row>
    <row r="1564" spans="1:14" x14ac:dyDescent="0.35">
      <c r="A1564" s="19">
        <v>43740</v>
      </c>
      <c r="B1564" s="20">
        <v>17</v>
      </c>
      <c r="C1564" s="17">
        <v>35.037100000000002</v>
      </c>
      <c r="D1564" s="28">
        <f>VLOOKUP(A1564,'[1]Gas Price'!$B$2:$C$216,2,FALSE)</f>
        <v>3.2749999999999999</v>
      </c>
      <c r="E1564" s="12">
        <f t="shared" si="73"/>
        <v>10.698351145038169</v>
      </c>
      <c r="G1564" s="19">
        <v>43740</v>
      </c>
      <c r="H1564" s="20">
        <v>17</v>
      </c>
      <c r="I1564" s="12">
        <f t="shared" si="74"/>
        <v>10.698351145038169</v>
      </c>
      <c r="K1564" s="18"/>
      <c r="L1564" s="18"/>
      <c r="M1564" s="19">
        <v>43740</v>
      </c>
      <c r="N1564" s="11" t="str">
        <f t="shared" si="75"/>
        <v/>
      </c>
    </row>
    <row r="1565" spans="1:14" x14ac:dyDescent="0.35">
      <c r="A1565" s="19">
        <v>43740</v>
      </c>
      <c r="B1565" s="20">
        <v>18</v>
      </c>
      <c r="C1565" s="17">
        <v>45.608600000000003</v>
      </c>
      <c r="D1565" s="28">
        <f>VLOOKUP(A1565,'[1]Gas Price'!$B$2:$C$216,2,FALSE)</f>
        <v>3.2749999999999999</v>
      </c>
      <c r="E1565" s="12">
        <f t="shared" si="73"/>
        <v>13.92629007633588</v>
      </c>
      <c r="G1565" s="19">
        <v>43740</v>
      </c>
      <c r="H1565" s="20">
        <v>18</v>
      </c>
      <c r="I1565" s="12">
        <f t="shared" si="74"/>
        <v>13.92629007633588</v>
      </c>
      <c r="K1565" s="18"/>
      <c r="L1565" s="18"/>
      <c r="M1565" s="19">
        <v>43740</v>
      </c>
      <c r="N1565" s="11" t="str">
        <f t="shared" si="75"/>
        <v/>
      </c>
    </row>
    <row r="1566" spans="1:14" x14ac:dyDescent="0.35">
      <c r="A1566" s="19">
        <v>43740</v>
      </c>
      <c r="B1566" s="20">
        <v>19</v>
      </c>
      <c r="C1566" s="17">
        <v>64.027699999999996</v>
      </c>
      <c r="D1566" s="28">
        <f>VLOOKUP(A1566,'[1]Gas Price'!$B$2:$C$216,2,FALSE)</f>
        <v>3.2749999999999999</v>
      </c>
      <c r="E1566" s="12">
        <f t="shared" si="73"/>
        <v>19.550442748091601</v>
      </c>
      <c r="G1566" s="19">
        <v>43740</v>
      </c>
      <c r="H1566" s="20">
        <v>19</v>
      </c>
      <c r="I1566" s="12">
        <f t="shared" si="74"/>
        <v>19.550442748091601</v>
      </c>
      <c r="K1566" s="18"/>
      <c r="L1566" s="18"/>
      <c r="M1566" s="19">
        <v>43740</v>
      </c>
      <c r="N1566" s="11" t="str">
        <f t="shared" si="75"/>
        <v/>
      </c>
    </row>
    <row r="1567" spans="1:14" x14ac:dyDescent="0.35">
      <c r="A1567" s="19">
        <v>43740</v>
      </c>
      <c r="B1567" s="20">
        <v>20</v>
      </c>
      <c r="C1567" s="17">
        <v>59.955300000000001</v>
      </c>
      <c r="D1567" s="28">
        <f>VLOOKUP(A1567,'[1]Gas Price'!$B$2:$C$216,2,FALSE)</f>
        <v>3.2749999999999999</v>
      </c>
      <c r="E1567" s="12">
        <f t="shared" si="73"/>
        <v>18.30696183206107</v>
      </c>
      <c r="G1567" s="19">
        <v>43740</v>
      </c>
      <c r="H1567" s="20">
        <v>20</v>
      </c>
      <c r="I1567" s="12">
        <f t="shared" si="74"/>
        <v>18.30696183206107</v>
      </c>
      <c r="K1567" s="18"/>
      <c r="L1567" s="18"/>
      <c r="M1567" s="19">
        <v>43740</v>
      </c>
      <c r="N1567" s="11" t="str">
        <f t="shared" si="75"/>
        <v/>
      </c>
    </row>
    <row r="1568" spans="1:14" x14ac:dyDescent="0.35">
      <c r="A1568" s="19">
        <v>43740</v>
      </c>
      <c r="B1568" s="20">
        <v>21</v>
      </c>
      <c r="C1568" s="17">
        <v>47.835799999999999</v>
      </c>
      <c r="D1568" s="28">
        <f>VLOOKUP(A1568,'[1]Gas Price'!$B$2:$C$216,2,FALSE)</f>
        <v>3.2749999999999999</v>
      </c>
      <c r="E1568" s="12">
        <f t="shared" si="73"/>
        <v>14.606351145038168</v>
      </c>
      <c r="G1568" s="19">
        <v>43740</v>
      </c>
      <c r="H1568" s="20">
        <v>21</v>
      </c>
      <c r="I1568" s="12">
        <f t="shared" si="74"/>
        <v>14.606351145038168</v>
      </c>
      <c r="K1568" s="18"/>
      <c r="L1568" s="18"/>
      <c r="M1568" s="19">
        <v>43740</v>
      </c>
      <c r="N1568" s="11" t="str">
        <f t="shared" si="75"/>
        <v/>
      </c>
    </row>
    <row r="1569" spans="1:14" x14ac:dyDescent="0.35">
      <c r="A1569" s="19">
        <v>43741</v>
      </c>
      <c r="B1569" s="20">
        <v>13</v>
      </c>
      <c r="C1569" s="17">
        <v>26.3428</v>
      </c>
      <c r="D1569" s="28">
        <f>VLOOKUP(A1569,'[1]Gas Price'!$B$2:$C$216,2,FALSE)</f>
        <v>3.3849999999999998</v>
      </c>
      <c r="E1569" s="12">
        <f t="shared" si="73"/>
        <v>7.7822156573116699</v>
      </c>
      <c r="G1569" s="19">
        <v>43741</v>
      </c>
      <c r="H1569" s="20">
        <v>13</v>
      </c>
      <c r="I1569" s="12">
        <f t="shared" si="74"/>
        <v>7.7822156573116699</v>
      </c>
      <c r="J1569" s="18">
        <f>MAX(AVERAGE(I1569:I1570),AVERAGE(I1570:I1571),AVERAGE(I1571:I1572),AVERAGE(I1572:I1573),AVERAGE(I1573:I1574),AVERAGE(I1574:I1575),AVERAGE(I1575:I1576),AVERAGE(I1576:I1577))</f>
        <v>15.714579025110783</v>
      </c>
      <c r="K1569" s="18">
        <f>MAX(AVERAGE(I1569:I1571),AVERAGE(I1570:I1572),AVERAGE(I1571:I1573),AVERAGE(I1572:I1574),AVERAGE(I1573:I1575),AVERAGE(I1574:I1576),AVERAGE(I1575:I1577))</f>
        <v>14.67702609551945</v>
      </c>
      <c r="L1569" s="18">
        <f>MAX(AVERAGE(I1569:I1572),AVERAGE(I1570:I1573),AVERAGE(I1571:I1574),AVERAGE(I1572:I1575),AVERAGE(I1573:I1576),AVERAGE(I1574:I1577))</f>
        <v>14.141004431314624</v>
      </c>
      <c r="M1569" s="19">
        <v>43741</v>
      </c>
      <c r="N1569" s="11" t="str">
        <f t="shared" si="75"/>
        <v/>
      </c>
    </row>
    <row r="1570" spans="1:14" x14ac:dyDescent="0.35">
      <c r="A1570" s="19">
        <v>43741</v>
      </c>
      <c r="B1570" s="20">
        <v>14</v>
      </c>
      <c r="C1570" s="17">
        <v>25.582699999999999</v>
      </c>
      <c r="D1570" s="28">
        <f>VLOOKUP(A1570,'[1]Gas Price'!$B$2:$C$216,2,FALSE)</f>
        <v>3.3849999999999998</v>
      </c>
      <c r="E1570" s="12">
        <f t="shared" si="73"/>
        <v>7.5576661742983751</v>
      </c>
      <c r="G1570" s="19">
        <v>43741</v>
      </c>
      <c r="H1570" s="20">
        <v>14</v>
      </c>
      <c r="I1570" s="12">
        <f t="shared" si="74"/>
        <v>7.5576661742983751</v>
      </c>
      <c r="K1570" s="18"/>
      <c r="L1570" s="18"/>
      <c r="M1570" s="19">
        <v>43741</v>
      </c>
      <c r="N1570" s="11" t="str">
        <f t="shared" si="75"/>
        <v/>
      </c>
    </row>
    <row r="1571" spans="1:14" x14ac:dyDescent="0.35">
      <c r="A1571" s="19">
        <v>43741</v>
      </c>
      <c r="B1571" s="20">
        <v>15</v>
      </c>
      <c r="C1571" s="17">
        <v>32.488300000000002</v>
      </c>
      <c r="D1571" s="28">
        <f>VLOOKUP(A1571,'[1]Gas Price'!$B$2:$C$216,2,FALSE)</f>
        <v>3.3849999999999998</v>
      </c>
      <c r="E1571" s="12">
        <f t="shared" si="73"/>
        <v>9.5977252584933552</v>
      </c>
      <c r="G1571" s="19">
        <v>43741</v>
      </c>
      <c r="H1571" s="20">
        <v>15</v>
      </c>
      <c r="I1571" s="12">
        <f t="shared" si="74"/>
        <v>9.5977252584933552</v>
      </c>
      <c r="K1571" s="18"/>
      <c r="L1571" s="18"/>
      <c r="M1571" s="19">
        <v>43741</v>
      </c>
      <c r="N1571" s="11" t="str">
        <f t="shared" si="75"/>
        <v/>
      </c>
    </row>
    <row r="1572" spans="1:14" x14ac:dyDescent="0.35">
      <c r="A1572" s="19">
        <v>43741</v>
      </c>
      <c r="B1572" s="20">
        <v>16</v>
      </c>
      <c r="C1572" s="17">
        <v>35.411099999999998</v>
      </c>
      <c r="D1572" s="28">
        <f>VLOOKUP(A1572,'[1]Gas Price'!$B$2:$C$216,2,FALSE)</f>
        <v>3.3849999999999998</v>
      </c>
      <c r="E1572" s="12">
        <f t="shared" si="73"/>
        <v>10.461181683899557</v>
      </c>
      <c r="G1572" s="19">
        <v>43741</v>
      </c>
      <c r="H1572" s="20">
        <v>16</v>
      </c>
      <c r="I1572" s="12">
        <f t="shared" si="74"/>
        <v>10.461181683899557</v>
      </c>
      <c r="K1572" s="18"/>
      <c r="L1572" s="18"/>
      <c r="M1572" s="19">
        <v>43741</v>
      </c>
      <c r="N1572" s="11" t="str">
        <f t="shared" si="75"/>
        <v/>
      </c>
    </row>
    <row r="1573" spans="1:14" x14ac:dyDescent="0.35">
      <c r="A1573" s="19">
        <v>43741</v>
      </c>
      <c r="B1573" s="20">
        <v>17</v>
      </c>
      <c r="C1573" s="17">
        <v>32.504399999999997</v>
      </c>
      <c r="D1573" s="28">
        <f>VLOOKUP(A1573,'[1]Gas Price'!$B$2:$C$216,2,FALSE)</f>
        <v>3.3849999999999998</v>
      </c>
      <c r="E1573" s="12">
        <f t="shared" si="73"/>
        <v>9.6024815361890692</v>
      </c>
      <c r="G1573" s="19">
        <v>43741</v>
      </c>
      <c r="H1573" s="20">
        <v>17</v>
      </c>
      <c r="I1573" s="12">
        <f t="shared" si="74"/>
        <v>9.6024815361890692</v>
      </c>
      <c r="K1573" s="18"/>
      <c r="L1573" s="18"/>
      <c r="M1573" s="19">
        <v>43741</v>
      </c>
      <c r="N1573" s="11" t="str">
        <f t="shared" si="75"/>
        <v/>
      </c>
    </row>
    <row r="1574" spans="1:14" x14ac:dyDescent="0.35">
      <c r="A1574" s="19">
        <v>43741</v>
      </c>
      <c r="B1574" s="20">
        <v>18</v>
      </c>
      <c r="C1574" s="17">
        <v>42.423999999999999</v>
      </c>
      <c r="D1574" s="28">
        <f>VLOOKUP(A1574,'[1]Gas Price'!$B$2:$C$216,2,FALSE)</f>
        <v>3.3849999999999998</v>
      </c>
      <c r="E1574" s="12">
        <f t="shared" si="73"/>
        <v>12.532939438700149</v>
      </c>
      <c r="G1574" s="19">
        <v>43741</v>
      </c>
      <c r="H1574" s="20">
        <v>18</v>
      </c>
      <c r="I1574" s="12">
        <f t="shared" si="74"/>
        <v>12.532939438700149</v>
      </c>
      <c r="K1574" s="18"/>
      <c r="L1574" s="18"/>
      <c r="M1574" s="19">
        <v>43741</v>
      </c>
      <c r="N1574" s="11" t="str">
        <f t="shared" si="75"/>
        <v/>
      </c>
    </row>
    <row r="1575" spans="1:14" x14ac:dyDescent="0.35">
      <c r="A1575" s="19">
        <v>43741</v>
      </c>
      <c r="B1575" s="20">
        <v>19</v>
      </c>
      <c r="C1575" s="17">
        <v>53.573399999999999</v>
      </c>
      <c r="D1575" s="28">
        <f>VLOOKUP(A1575,'[1]Gas Price'!$B$2:$C$216,2,FALSE)</f>
        <v>3.3849999999999998</v>
      </c>
      <c r="E1575" s="12">
        <f t="shared" si="73"/>
        <v>15.826706056129986</v>
      </c>
      <c r="G1575" s="19">
        <v>43741</v>
      </c>
      <c r="H1575" s="20">
        <v>19</v>
      </c>
      <c r="I1575" s="12">
        <f t="shared" si="74"/>
        <v>15.826706056129986</v>
      </c>
      <c r="K1575" s="18"/>
      <c r="L1575" s="18"/>
      <c r="M1575" s="19">
        <v>43741</v>
      </c>
      <c r="N1575" s="11" t="str">
        <f t="shared" si="75"/>
        <v/>
      </c>
    </row>
    <row r="1576" spans="1:14" x14ac:dyDescent="0.35">
      <c r="A1576" s="19">
        <v>43741</v>
      </c>
      <c r="B1576" s="20">
        <v>20</v>
      </c>
      <c r="C1576" s="17">
        <v>52.814300000000003</v>
      </c>
      <c r="D1576" s="28">
        <f>VLOOKUP(A1576,'[1]Gas Price'!$B$2:$C$216,2,FALSE)</f>
        <v>3.3849999999999998</v>
      </c>
      <c r="E1576" s="12">
        <f t="shared" si="73"/>
        <v>15.602451994091583</v>
      </c>
      <c r="G1576" s="19">
        <v>43741</v>
      </c>
      <c r="H1576" s="20">
        <v>20</v>
      </c>
      <c r="I1576" s="12">
        <f t="shared" si="74"/>
        <v>15.602451994091583</v>
      </c>
      <c r="K1576" s="18"/>
      <c r="L1576" s="18"/>
      <c r="M1576" s="19">
        <v>43741</v>
      </c>
      <c r="N1576" s="11" t="str">
        <f t="shared" si="75"/>
        <v/>
      </c>
    </row>
    <row r="1577" spans="1:14" x14ac:dyDescent="0.35">
      <c r="A1577" s="19">
        <v>43741</v>
      </c>
      <c r="B1577" s="20">
        <v>21</v>
      </c>
      <c r="C1577" s="17">
        <v>42.657499999999999</v>
      </c>
      <c r="D1577" s="28">
        <f>VLOOKUP(A1577,'[1]Gas Price'!$B$2:$C$216,2,FALSE)</f>
        <v>3.3849999999999998</v>
      </c>
      <c r="E1577" s="12">
        <f t="shared" si="73"/>
        <v>12.601920236336781</v>
      </c>
      <c r="G1577" s="19">
        <v>43741</v>
      </c>
      <c r="H1577" s="20">
        <v>21</v>
      </c>
      <c r="I1577" s="12">
        <f t="shared" si="74"/>
        <v>12.601920236336781</v>
      </c>
      <c r="K1577" s="18"/>
      <c r="L1577" s="18"/>
      <c r="M1577" s="19">
        <v>43741</v>
      </c>
      <c r="N1577" s="11" t="str">
        <f t="shared" si="75"/>
        <v/>
      </c>
    </row>
    <row r="1578" spans="1:14" x14ac:dyDescent="0.35">
      <c r="A1578" s="19">
        <v>43742</v>
      </c>
      <c r="B1578" s="20">
        <v>13</v>
      </c>
      <c r="C1578" s="17">
        <v>22.9998</v>
      </c>
      <c r="D1578" s="28">
        <f>VLOOKUP(A1578,'[1]Gas Price'!$B$2:$C$216,2,FALSE)</f>
        <v>3.17</v>
      </c>
      <c r="E1578" s="12">
        <f t="shared" si="73"/>
        <v>7.2554574132492116</v>
      </c>
      <c r="G1578" s="19">
        <v>43742</v>
      </c>
      <c r="H1578" s="20">
        <v>13</v>
      </c>
      <c r="I1578" s="12">
        <f t="shared" si="74"/>
        <v>7.2554574132492116</v>
      </c>
      <c r="J1578" s="18">
        <f>MAX(AVERAGE(I1578:I1579),AVERAGE(I1579:I1580),AVERAGE(I1580:I1581),AVERAGE(I1581:I1582),AVERAGE(I1582:I1583),AVERAGE(I1583:I1584),AVERAGE(I1584:I1585),AVERAGE(I1585:I1586))</f>
        <v>16.470599369085175</v>
      </c>
      <c r="K1578" s="18">
        <f>MAX(AVERAGE(I1578:I1580),AVERAGE(I1579:I1581),AVERAGE(I1580:I1582),AVERAGE(I1581:I1583),AVERAGE(I1582:I1584),AVERAGE(I1583:I1585),AVERAGE(I1584:I1586))</f>
        <v>15.548496319663514</v>
      </c>
      <c r="L1578" s="18">
        <f>MAX(AVERAGE(I1578:I1581),AVERAGE(I1579:I1582),AVERAGE(I1580:I1583),AVERAGE(I1581:I1584),AVERAGE(I1582:I1585),AVERAGE(I1583:I1586))</f>
        <v>14.793761829652999</v>
      </c>
      <c r="M1578" s="19">
        <v>43742</v>
      </c>
      <c r="N1578" s="11" t="str">
        <f t="shared" si="75"/>
        <v/>
      </c>
    </row>
    <row r="1579" spans="1:14" x14ac:dyDescent="0.35">
      <c r="A1579" s="19">
        <v>43742</v>
      </c>
      <c r="B1579" s="20">
        <v>14</v>
      </c>
      <c r="C1579" s="17">
        <v>21.716699999999999</v>
      </c>
      <c r="D1579" s="28">
        <f>VLOOKUP(A1579,'[1]Gas Price'!$B$2:$C$216,2,FALSE)</f>
        <v>3.17</v>
      </c>
      <c r="E1579" s="12">
        <f t="shared" si="73"/>
        <v>6.8506940063091486</v>
      </c>
      <c r="G1579" s="19">
        <v>43742</v>
      </c>
      <c r="H1579" s="20">
        <v>14</v>
      </c>
      <c r="I1579" s="12">
        <f t="shared" si="74"/>
        <v>6.8506940063091486</v>
      </c>
      <c r="K1579" s="18"/>
      <c r="L1579" s="18"/>
      <c r="M1579" s="19">
        <v>43742</v>
      </c>
      <c r="N1579" s="11" t="str">
        <f t="shared" si="75"/>
        <v/>
      </c>
    </row>
    <row r="1580" spans="1:14" x14ac:dyDescent="0.35">
      <c r="A1580" s="19">
        <v>43742</v>
      </c>
      <c r="B1580" s="20">
        <v>15</v>
      </c>
      <c r="C1580" s="17">
        <v>28.4465</v>
      </c>
      <c r="D1580" s="28">
        <f>VLOOKUP(A1580,'[1]Gas Price'!$B$2:$C$216,2,FALSE)</f>
        <v>3.17</v>
      </c>
      <c r="E1580" s="12">
        <f t="shared" si="73"/>
        <v>8.9736593059936904</v>
      </c>
      <c r="G1580" s="19">
        <v>43742</v>
      </c>
      <c r="H1580" s="20">
        <v>15</v>
      </c>
      <c r="I1580" s="12">
        <f t="shared" si="74"/>
        <v>8.9736593059936904</v>
      </c>
      <c r="K1580" s="18"/>
      <c r="L1580" s="18"/>
      <c r="M1580" s="19">
        <v>43742</v>
      </c>
      <c r="N1580" s="11" t="str">
        <f t="shared" si="75"/>
        <v/>
      </c>
    </row>
    <row r="1581" spans="1:14" x14ac:dyDescent="0.35">
      <c r="A1581" s="19">
        <v>43742</v>
      </c>
      <c r="B1581" s="20">
        <v>16</v>
      </c>
      <c r="C1581" s="17">
        <v>28.650700000000001</v>
      </c>
      <c r="D1581" s="28">
        <f>VLOOKUP(A1581,'[1]Gas Price'!$B$2:$C$216,2,FALSE)</f>
        <v>3.17</v>
      </c>
      <c r="E1581" s="12">
        <f t="shared" si="73"/>
        <v>9.0380757097791804</v>
      </c>
      <c r="G1581" s="19">
        <v>43742</v>
      </c>
      <c r="H1581" s="20">
        <v>16</v>
      </c>
      <c r="I1581" s="12">
        <f t="shared" si="74"/>
        <v>9.0380757097791804</v>
      </c>
      <c r="K1581" s="18"/>
      <c r="L1581" s="18"/>
      <c r="M1581" s="19">
        <v>43742</v>
      </c>
      <c r="N1581" s="11" t="str">
        <f t="shared" si="75"/>
        <v/>
      </c>
    </row>
    <row r="1582" spans="1:14" x14ac:dyDescent="0.35">
      <c r="A1582" s="19">
        <v>43742</v>
      </c>
      <c r="B1582" s="20">
        <v>17</v>
      </c>
      <c r="C1582" s="17">
        <v>29.299600000000002</v>
      </c>
      <c r="D1582" s="28">
        <f>VLOOKUP(A1582,'[1]Gas Price'!$B$2:$C$216,2,FALSE)</f>
        <v>3.17</v>
      </c>
      <c r="E1582" s="12">
        <f t="shared" si="73"/>
        <v>9.2427760252365943</v>
      </c>
      <c r="G1582" s="19">
        <v>43742</v>
      </c>
      <c r="H1582" s="20">
        <v>17</v>
      </c>
      <c r="I1582" s="12">
        <f t="shared" si="74"/>
        <v>9.2427760252365943</v>
      </c>
      <c r="K1582" s="18"/>
      <c r="L1582" s="18"/>
      <c r="M1582" s="19">
        <v>43742</v>
      </c>
      <c r="N1582" s="11" t="str">
        <f t="shared" si="75"/>
        <v/>
      </c>
    </row>
    <row r="1583" spans="1:14" x14ac:dyDescent="0.35">
      <c r="A1583" s="19">
        <v>43742</v>
      </c>
      <c r="B1583" s="20">
        <v>18</v>
      </c>
      <c r="C1583" s="17">
        <v>39.718699999999998</v>
      </c>
      <c r="D1583" s="28">
        <f>VLOOKUP(A1583,'[1]Gas Price'!$B$2:$C$216,2,FALSE)</f>
        <v>3.17</v>
      </c>
      <c r="E1583" s="12">
        <f t="shared" si="73"/>
        <v>12.529558359621451</v>
      </c>
      <c r="G1583" s="19">
        <v>43742</v>
      </c>
      <c r="H1583" s="20">
        <v>18</v>
      </c>
      <c r="I1583" s="12">
        <f t="shared" si="74"/>
        <v>12.529558359621451</v>
      </c>
      <c r="K1583" s="18"/>
      <c r="L1583" s="18"/>
      <c r="M1583" s="19">
        <v>43742</v>
      </c>
      <c r="N1583" s="11" t="str">
        <f t="shared" si="75"/>
        <v/>
      </c>
    </row>
    <row r="1584" spans="1:14" x14ac:dyDescent="0.35">
      <c r="A1584" s="19">
        <v>43742</v>
      </c>
      <c r="B1584" s="20">
        <v>19</v>
      </c>
      <c r="C1584" s="17">
        <v>54.308900000000001</v>
      </c>
      <c r="D1584" s="28">
        <f>VLOOKUP(A1584,'[1]Gas Price'!$B$2:$C$216,2,FALSE)</f>
        <v>3.17</v>
      </c>
      <c r="E1584" s="12">
        <f t="shared" si="73"/>
        <v>17.132145110410097</v>
      </c>
      <c r="G1584" s="19">
        <v>43742</v>
      </c>
      <c r="H1584" s="20">
        <v>19</v>
      </c>
      <c r="I1584" s="12">
        <f t="shared" si="74"/>
        <v>17.132145110410097</v>
      </c>
      <c r="K1584" s="18"/>
      <c r="L1584" s="18"/>
      <c r="M1584" s="19">
        <v>43742</v>
      </c>
      <c r="N1584" s="11" t="str">
        <f t="shared" si="75"/>
        <v/>
      </c>
    </row>
    <row r="1585" spans="1:14" x14ac:dyDescent="0.35">
      <c r="A1585" s="19">
        <v>43742</v>
      </c>
      <c r="B1585" s="20">
        <v>20</v>
      </c>
      <c r="C1585" s="17">
        <v>50.114699999999999</v>
      </c>
      <c r="D1585" s="28">
        <f>VLOOKUP(A1585,'[1]Gas Price'!$B$2:$C$216,2,FALSE)</f>
        <v>3.17</v>
      </c>
      <c r="E1585" s="12">
        <f t="shared" si="73"/>
        <v>15.809053627760253</v>
      </c>
      <c r="G1585" s="19">
        <v>43742</v>
      </c>
      <c r="H1585" s="20">
        <v>20</v>
      </c>
      <c r="I1585" s="12">
        <f t="shared" si="74"/>
        <v>15.809053627760253</v>
      </c>
      <c r="K1585" s="18"/>
      <c r="L1585" s="18"/>
      <c r="M1585" s="19">
        <v>43742</v>
      </c>
      <c r="N1585" s="11" t="str">
        <f t="shared" si="75"/>
        <v/>
      </c>
    </row>
    <row r="1586" spans="1:14" x14ac:dyDescent="0.35">
      <c r="A1586" s="19">
        <v>43742</v>
      </c>
      <c r="B1586" s="20">
        <v>21</v>
      </c>
      <c r="C1586" s="17">
        <v>43.442599999999999</v>
      </c>
      <c r="D1586" s="28">
        <f>VLOOKUP(A1586,'[1]Gas Price'!$B$2:$C$216,2,FALSE)</f>
        <v>3.17</v>
      </c>
      <c r="E1586" s="12">
        <f t="shared" si="73"/>
        <v>13.704290220820189</v>
      </c>
      <c r="G1586" s="19">
        <v>43742</v>
      </c>
      <c r="H1586" s="20">
        <v>21</v>
      </c>
      <c r="I1586" s="12">
        <f t="shared" si="74"/>
        <v>13.704290220820189</v>
      </c>
      <c r="K1586" s="18"/>
      <c r="L1586" s="18"/>
      <c r="M1586" s="19">
        <v>43742</v>
      </c>
      <c r="N1586" s="11" t="str">
        <f t="shared" si="75"/>
        <v/>
      </c>
    </row>
    <row r="1587" spans="1:14" x14ac:dyDescent="0.35">
      <c r="A1587" s="19">
        <v>43743</v>
      </c>
      <c r="B1587" s="20">
        <v>13</v>
      </c>
      <c r="C1587" s="17">
        <v>18.848099999999999</v>
      </c>
      <c r="D1587" s="28">
        <f>VLOOKUP(A1587,'[1]Gas Price'!$B$2:$C$216,2,FALSE)</f>
        <v>3.17</v>
      </c>
      <c r="E1587" s="12">
        <f t="shared" si="73"/>
        <v>5.9457728706624602</v>
      </c>
      <c r="G1587" s="19">
        <v>43743</v>
      </c>
      <c r="H1587" s="20">
        <v>13</v>
      </c>
      <c r="I1587" s="12">
        <f t="shared" si="74"/>
        <v>5.9457728706624602</v>
      </c>
      <c r="J1587" s="18">
        <f>MAX(AVERAGE(I1587:I1588),AVERAGE(I1588:I1589),AVERAGE(I1589:I1590),AVERAGE(I1590:I1591),AVERAGE(I1591:I1592),AVERAGE(I1592:I1593),AVERAGE(I1593:I1594),AVERAGE(I1594:I1595))</f>
        <v>17.676261829653001</v>
      </c>
      <c r="K1587" s="18">
        <f>MAX(AVERAGE(I1587:I1589),AVERAGE(I1588:I1590),AVERAGE(I1589:I1591),AVERAGE(I1590:I1592),AVERAGE(I1591:I1593),AVERAGE(I1592:I1594),AVERAGE(I1593:I1595))</f>
        <v>16.324984227129338</v>
      </c>
      <c r="L1587" s="18">
        <f>MAX(AVERAGE(I1587:I1590),AVERAGE(I1588:I1591),AVERAGE(I1589:I1592),AVERAGE(I1590:I1593),AVERAGE(I1591:I1594),AVERAGE(I1592:I1595))</f>
        <v>15.621490536277605</v>
      </c>
      <c r="M1587" s="19">
        <v>43743</v>
      </c>
      <c r="N1587" s="11" t="str">
        <f t="shared" si="75"/>
        <v/>
      </c>
    </row>
    <row r="1588" spans="1:14" x14ac:dyDescent="0.35">
      <c r="A1588" s="19">
        <v>43743</v>
      </c>
      <c r="B1588" s="20">
        <v>14</v>
      </c>
      <c r="C1588" s="17">
        <v>21.946100000000001</v>
      </c>
      <c r="D1588" s="28">
        <f>VLOOKUP(A1588,'[1]Gas Price'!$B$2:$C$216,2,FALSE)</f>
        <v>3.17</v>
      </c>
      <c r="E1588" s="12">
        <f t="shared" si="73"/>
        <v>6.9230599369085182</v>
      </c>
      <c r="G1588" s="19">
        <v>43743</v>
      </c>
      <c r="H1588" s="20">
        <v>14</v>
      </c>
      <c r="I1588" s="12">
        <f t="shared" si="74"/>
        <v>6.9230599369085182</v>
      </c>
      <c r="K1588" s="18"/>
      <c r="L1588" s="18"/>
      <c r="M1588" s="19">
        <v>43743</v>
      </c>
      <c r="N1588" s="11" t="str">
        <f t="shared" si="75"/>
        <v/>
      </c>
    </row>
    <row r="1589" spans="1:14" x14ac:dyDescent="0.35">
      <c r="A1589" s="19">
        <v>43743</v>
      </c>
      <c r="B1589" s="20">
        <v>15</v>
      </c>
      <c r="C1589" s="17">
        <v>31.596299999999999</v>
      </c>
      <c r="D1589" s="28">
        <f>VLOOKUP(A1589,'[1]Gas Price'!$B$2:$C$216,2,FALSE)</f>
        <v>3.17</v>
      </c>
      <c r="E1589" s="12">
        <f t="shared" si="73"/>
        <v>9.9672870662460564</v>
      </c>
      <c r="G1589" s="19">
        <v>43743</v>
      </c>
      <c r="H1589" s="20">
        <v>15</v>
      </c>
      <c r="I1589" s="12">
        <f t="shared" si="74"/>
        <v>9.9672870662460564</v>
      </c>
      <c r="K1589" s="18"/>
      <c r="L1589" s="18"/>
      <c r="M1589" s="19">
        <v>43743</v>
      </c>
      <c r="N1589" s="11" t="str">
        <f t="shared" si="75"/>
        <v/>
      </c>
    </row>
    <row r="1590" spans="1:14" x14ac:dyDescent="0.35">
      <c r="A1590" s="19">
        <v>43743</v>
      </c>
      <c r="B1590" s="20">
        <v>16</v>
      </c>
      <c r="C1590" s="17">
        <v>33.849600000000002</v>
      </c>
      <c r="D1590" s="28">
        <f>VLOOKUP(A1590,'[1]Gas Price'!$B$2:$C$216,2,FALSE)</f>
        <v>3.17</v>
      </c>
      <c r="E1590" s="12">
        <f t="shared" si="73"/>
        <v>10.678107255520505</v>
      </c>
      <c r="G1590" s="19">
        <v>43743</v>
      </c>
      <c r="H1590" s="20">
        <v>16</v>
      </c>
      <c r="I1590" s="12">
        <f t="shared" si="74"/>
        <v>10.678107255520505</v>
      </c>
      <c r="K1590" s="18"/>
      <c r="L1590" s="18"/>
      <c r="M1590" s="19">
        <v>43743</v>
      </c>
      <c r="N1590" s="11" t="str">
        <f t="shared" si="75"/>
        <v/>
      </c>
    </row>
    <row r="1591" spans="1:14" x14ac:dyDescent="0.35">
      <c r="A1591" s="19">
        <v>43743</v>
      </c>
      <c r="B1591" s="20">
        <v>17</v>
      </c>
      <c r="C1591" s="17">
        <v>32.350999999999999</v>
      </c>
      <c r="D1591" s="28">
        <f>VLOOKUP(A1591,'[1]Gas Price'!$B$2:$C$216,2,FALSE)</f>
        <v>3.17</v>
      </c>
      <c r="E1591" s="12">
        <f t="shared" si="73"/>
        <v>10.205362776025236</v>
      </c>
      <c r="G1591" s="19">
        <v>43743</v>
      </c>
      <c r="H1591" s="20">
        <v>17</v>
      </c>
      <c r="I1591" s="12">
        <f t="shared" si="74"/>
        <v>10.205362776025236</v>
      </c>
      <c r="K1591" s="18"/>
      <c r="L1591" s="18"/>
      <c r="M1591" s="19">
        <v>43743</v>
      </c>
      <c r="N1591" s="11" t="str">
        <f t="shared" si="75"/>
        <v/>
      </c>
    </row>
    <row r="1592" spans="1:14" x14ac:dyDescent="0.35">
      <c r="A1592" s="19">
        <v>43743</v>
      </c>
      <c r="B1592" s="20">
        <v>18</v>
      </c>
      <c r="C1592" s="17">
        <v>43.183100000000003</v>
      </c>
      <c r="D1592" s="28">
        <f>VLOOKUP(A1592,'[1]Gas Price'!$B$2:$C$216,2,FALSE)</f>
        <v>3.17</v>
      </c>
      <c r="E1592" s="12">
        <f t="shared" si="73"/>
        <v>13.62242902208202</v>
      </c>
      <c r="G1592" s="19">
        <v>43743</v>
      </c>
      <c r="H1592" s="20">
        <v>18</v>
      </c>
      <c r="I1592" s="12">
        <f t="shared" si="74"/>
        <v>13.62242902208202</v>
      </c>
      <c r="K1592" s="18"/>
      <c r="L1592" s="18"/>
      <c r="M1592" s="19">
        <v>43743</v>
      </c>
      <c r="N1592" s="11" t="str">
        <f t="shared" si="75"/>
        <v/>
      </c>
    </row>
    <row r="1593" spans="1:14" x14ac:dyDescent="0.35">
      <c r="A1593" s="19">
        <v>43743</v>
      </c>
      <c r="B1593" s="20">
        <v>19</v>
      </c>
      <c r="C1593" s="17">
        <v>56.786700000000003</v>
      </c>
      <c r="D1593" s="28">
        <f>VLOOKUP(A1593,'[1]Gas Price'!$B$2:$C$216,2,FALSE)</f>
        <v>3.17</v>
      </c>
      <c r="E1593" s="12">
        <f t="shared" si="73"/>
        <v>17.913785488958993</v>
      </c>
      <c r="G1593" s="19">
        <v>43743</v>
      </c>
      <c r="H1593" s="20">
        <v>19</v>
      </c>
      <c r="I1593" s="12">
        <f t="shared" si="74"/>
        <v>17.913785488958993</v>
      </c>
      <c r="K1593" s="18"/>
      <c r="L1593" s="18"/>
      <c r="M1593" s="19">
        <v>43743</v>
      </c>
      <c r="N1593" s="11" t="str">
        <f t="shared" si="75"/>
        <v/>
      </c>
    </row>
    <row r="1594" spans="1:14" x14ac:dyDescent="0.35">
      <c r="A1594" s="19">
        <v>43743</v>
      </c>
      <c r="B1594" s="20">
        <v>20</v>
      </c>
      <c r="C1594" s="17">
        <v>55.280799999999999</v>
      </c>
      <c r="D1594" s="28">
        <f>VLOOKUP(A1594,'[1]Gas Price'!$B$2:$C$216,2,FALSE)</f>
        <v>3.17</v>
      </c>
      <c r="E1594" s="12">
        <f t="shared" si="73"/>
        <v>17.438738170347005</v>
      </c>
      <c r="G1594" s="19">
        <v>43743</v>
      </c>
      <c r="H1594" s="20">
        <v>20</v>
      </c>
      <c r="I1594" s="12">
        <f t="shared" si="74"/>
        <v>17.438738170347005</v>
      </c>
      <c r="K1594" s="18"/>
      <c r="L1594" s="18"/>
      <c r="M1594" s="19">
        <v>43743</v>
      </c>
      <c r="N1594" s="11" t="str">
        <f t="shared" si="75"/>
        <v/>
      </c>
    </row>
    <row r="1595" spans="1:14" x14ac:dyDescent="0.35">
      <c r="A1595" s="19">
        <v>43743</v>
      </c>
      <c r="B1595" s="20">
        <v>21</v>
      </c>
      <c r="C1595" s="17">
        <v>42.829900000000002</v>
      </c>
      <c r="D1595" s="28">
        <f>VLOOKUP(A1595,'[1]Gas Price'!$B$2:$C$216,2,FALSE)</f>
        <v>3.17</v>
      </c>
      <c r="E1595" s="12">
        <f t="shared" si="73"/>
        <v>13.511009463722399</v>
      </c>
      <c r="G1595" s="19">
        <v>43743</v>
      </c>
      <c r="H1595" s="20">
        <v>21</v>
      </c>
      <c r="I1595" s="12">
        <f t="shared" si="74"/>
        <v>13.511009463722399</v>
      </c>
      <c r="K1595" s="18"/>
      <c r="L1595" s="18"/>
      <c r="M1595" s="19">
        <v>43743</v>
      </c>
      <c r="N1595" s="11" t="str">
        <f t="shared" si="75"/>
        <v/>
      </c>
    </row>
    <row r="1596" spans="1:14" x14ac:dyDescent="0.35">
      <c r="A1596" s="19">
        <v>43744</v>
      </c>
      <c r="B1596" s="20">
        <v>13</v>
      </c>
      <c r="C1596" s="17">
        <v>18.881499999999999</v>
      </c>
      <c r="D1596" s="28">
        <f>VLOOKUP(A1596,'[1]Gas Price'!$B$2:$C$216,2,FALSE)</f>
        <v>3.17</v>
      </c>
      <c r="E1596" s="12">
        <f t="shared" si="73"/>
        <v>5.9563091482649844</v>
      </c>
      <c r="G1596" s="19">
        <v>43744</v>
      </c>
      <c r="H1596" s="20">
        <v>13</v>
      </c>
      <c r="I1596" s="12">
        <f t="shared" si="74"/>
        <v>5.9563091482649844</v>
      </c>
      <c r="J1596" s="18">
        <f>MAX(AVERAGE(I1596:I1597),AVERAGE(I1597:I1598),AVERAGE(I1598:I1599),AVERAGE(I1599:I1600),AVERAGE(I1600:I1601),AVERAGE(I1601:I1602),AVERAGE(I1602:I1603),AVERAGE(I1603:I1604))</f>
        <v>20.89052050473186</v>
      </c>
      <c r="K1596" s="18">
        <f>MAX(AVERAGE(I1596:I1598),AVERAGE(I1597:I1599),AVERAGE(I1598:I1600),AVERAGE(I1599:I1601),AVERAGE(I1600:I1602),AVERAGE(I1601:I1603),AVERAGE(I1602:I1604))</f>
        <v>18.732218717139855</v>
      </c>
      <c r="L1596" s="18">
        <f>MAX(AVERAGE(I1596:I1599),AVERAGE(I1597:I1600),AVERAGE(I1598:I1601),AVERAGE(I1599:I1602),AVERAGE(I1600:I1603),AVERAGE(I1601:I1604))</f>
        <v>17.51511829652997</v>
      </c>
      <c r="M1596" s="19">
        <v>43744</v>
      </c>
      <c r="N1596" s="11" t="str">
        <f t="shared" si="75"/>
        <v/>
      </c>
    </row>
    <row r="1597" spans="1:14" x14ac:dyDescent="0.35">
      <c r="A1597" s="19">
        <v>43744</v>
      </c>
      <c r="B1597" s="20">
        <v>14</v>
      </c>
      <c r="C1597" s="17">
        <v>25.320399999999999</v>
      </c>
      <c r="D1597" s="28">
        <f>VLOOKUP(A1597,'[1]Gas Price'!$B$2:$C$216,2,FALSE)</f>
        <v>3.17</v>
      </c>
      <c r="E1597" s="12">
        <f t="shared" si="73"/>
        <v>7.9875078864353313</v>
      </c>
      <c r="G1597" s="19">
        <v>43744</v>
      </c>
      <c r="H1597" s="20">
        <v>14</v>
      </c>
      <c r="I1597" s="12">
        <f t="shared" si="74"/>
        <v>7.9875078864353313</v>
      </c>
      <c r="K1597" s="18"/>
      <c r="L1597" s="18"/>
      <c r="M1597" s="19">
        <v>43744</v>
      </c>
      <c r="N1597" s="11" t="str">
        <f t="shared" si="75"/>
        <v/>
      </c>
    </row>
    <row r="1598" spans="1:14" x14ac:dyDescent="0.35">
      <c r="A1598" s="19">
        <v>43744</v>
      </c>
      <c r="B1598" s="20">
        <v>15</v>
      </c>
      <c r="C1598" s="17">
        <v>27.952500000000001</v>
      </c>
      <c r="D1598" s="28">
        <f>VLOOKUP(A1598,'[1]Gas Price'!$B$2:$C$216,2,FALSE)</f>
        <v>3.17</v>
      </c>
      <c r="E1598" s="12">
        <f t="shared" si="73"/>
        <v>8.8178233438485805</v>
      </c>
      <c r="G1598" s="19">
        <v>43744</v>
      </c>
      <c r="H1598" s="20">
        <v>15</v>
      </c>
      <c r="I1598" s="12">
        <f t="shared" si="74"/>
        <v>8.8178233438485805</v>
      </c>
      <c r="K1598" s="18"/>
      <c r="L1598" s="18"/>
      <c r="M1598" s="19">
        <v>43744</v>
      </c>
      <c r="N1598" s="11" t="str">
        <f t="shared" si="75"/>
        <v/>
      </c>
    </row>
    <row r="1599" spans="1:14" x14ac:dyDescent="0.35">
      <c r="A1599" s="19">
        <v>43744</v>
      </c>
      <c r="B1599" s="20">
        <v>16</v>
      </c>
      <c r="C1599" s="17">
        <v>28.941800000000001</v>
      </c>
      <c r="D1599" s="28">
        <f>VLOOKUP(A1599,'[1]Gas Price'!$B$2:$C$216,2,FALSE)</f>
        <v>3.17</v>
      </c>
      <c r="E1599" s="12">
        <f t="shared" si="73"/>
        <v>9.1299053627760252</v>
      </c>
      <c r="G1599" s="19">
        <v>43744</v>
      </c>
      <c r="H1599" s="20">
        <v>16</v>
      </c>
      <c r="I1599" s="12">
        <f t="shared" si="74"/>
        <v>9.1299053627760252</v>
      </c>
      <c r="K1599" s="18"/>
      <c r="L1599" s="18"/>
      <c r="M1599" s="19">
        <v>43744</v>
      </c>
      <c r="N1599" s="11" t="str">
        <f t="shared" si="75"/>
        <v/>
      </c>
    </row>
    <row r="1600" spans="1:14" x14ac:dyDescent="0.35">
      <c r="A1600" s="19">
        <v>43744</v>
      </c>
      <c r="B1600" s="20">
        <v>17</v>
      </c>
      <c r="C1600" s="17">
        <v>31.523499999999999</v>
      </c>
      <c r="D1600" s="28">
        <f>VLOOKUP(A1600,'[1]Gas Price'!$B$2:$C$216,2,FALSE)</f>
        <v>3.17</v>
      </c>
      <c r="E1600" s="12">
        <f t="shared" si="73"/>
        <v>9.9443217665615133</v>
      </c>
      <c r="G1600" s="19">
        <v>43744</v>
      </c>
      <c r="H1600" s="20">
        <v>17</v>
      </c>
      <c r="I1600" s="12">
        <f t="shared" si="74"/>
        <v>9.9443217665615133</v>
      </c>
      <c r="K1600" s="18"/>
      <c r="L1600" s="18"/>
      <c r="M1600" s="19">
        <v>43744</v>
      </c>
      <c r="N1600" s="11" t="str">
        <f t="shared" si="75"/>
        <v/>
      </c>
    </row>
    <row r="1601" spans="1:14" x14ac:dyDescent="0.35">
      <c r="A1601" s="19">
        <v>43744</v>
      </c>
      <c r="B1601" s="20">
        <v>18</v>
      </c>
      <c r="C1601" s="17">
        <v>43.948300000000003</v>
      </c>
      <c r="D1601" s="28">
        <f>VLOOKUP(A1601,'[1]Gas Price'!$B$2:$C$216,2,FALSE)</f>
        <v>3.17</v>
      </c>
      <c r="E1601" s="12">
        <f t="shared" si="73"/>
        <v>13.863817034700316</v>
      </c>
      <c r="G1601" s="19">
        <v>43744</v>
      </c>
      <c r="H1601" s="20">
        <v>18</v>
      </c>
      <c r="I1601" s="12">
        <f t="shared" si="74"/>
        <v>13.863817034700316</v>
      </c>
      <c r="K1601" s="18"/>
      <c r="L1601" s="18"/>
      <c r="M1601" s="19">
        <v>43744</v>
      </c>
      <c r="N1601" s="11" t="str">
        <f t="shared" si="75"/>
        <v/>
      </c>
    </row>
    <row r="1602" spans="1:14" x14ac:dyDescent="0.35">
      <c r="A1602" s="19">
        <v>43744</v>
      </c>
      <c r="B1602" s="20">
        <v>19</v>
      </c>
      <c r="C1602" s="17">
        <v>67.439899999999994</v>
      </c>
      <c r="D1602" s="28">
        <f>VLOOKUP(A1602,'[1]Gas Price'!$B$2:$C$216,2,FALSE)</f>
        <v>3.17</v>
      </c>
      <c r="E1602" s="12">
        <f t="shared" si="73"/>
        <v>21.274416403785487</v>
      </c>
      <c r="G1602" s="19">
        <v>43744</v>
      </c>
      <c r="H1602" s="20">
        <v>19</v>
      </c>
      <c r="I1602" s="12">
        <f t="shared" si="74"/>
        <v>21.274416403785487</v>
      </c>
      <c r="K1602" s="18"/>
      <c r="L1602" s="18"/>
      <c r="M1602" s="19">
        <v>43744</v>
      </c>
      <c r="N1602" s="11" t="str">
        <f t="shared" si="75"/>
        <v/>
      </c>
    </row>
    <row r="1603" spans="1:14" x14ac:dyDescent="0.35">
      <c r="A1603" s="19">
        <v>43744</v>
      </c>
      <c r="B1603" s="20">
        <v>20</v>
      </c>
      <c r="C1603" s="17">
        <v>65.006</v>
      </c>
      <c r="D1603" s="28">
        <f>VLOOKUP(A1603,'[1]Gas Price'!$B$2:$C$216,2,FALSE)</f>
        <v>3.17</v>
      </c>
      <c r="E1603" s="12">
        <f t="shared" ref="E1603:E1666" si="76">C1603/D1603</f>
        <v>20.506624605678233</v>
      </c>
      <c r="G1603" s="19">
        <v>43744</v>
      </c>
      <c r="H1603" s="20">
        <v>20</v>
      </c>
      <c r="I1603" s="12">
        <f t="shared" ref="I1603:I1666" si="77">E1603</f>
        <v>20.506624605678233</v>
      </c>
      <c r="K1603" s="18"/>
      <c r="L1603" s="18"/>
      <c r="M1603" s="19">
        <v>43744</v>
      </c>
      <c r="N1603" s="11" t="str">
        <f t="shared" si="75"/>
        <v/>
      </c>
    </row>
    <row r="1604" spans="1:14" x14ac:dyDescent="0.35">
      <c r="A1604" s="19">
        <v>43744</v>
      </c>
      <c r="B1604" s="20">
        <v>21</v>
      </c>
      <c r="C1604" s="17">
        <v>45.697499999999998</v>
      </c>
      <c r="D1604" s="28">
        <f>VLOOKUP(A1604,'[1]Gas Price'!$B$2:$C$216,2,FALSE)</f>
        <v>3.17</v>
      </c>
      <c r="E1604" s="12">
        <f t="shared" si="76"/>
        <v>14.415615141955836</v>
      </c>
      <c r="G1604" s="19">
        <v>43744</v>
      </c>
      <c r="H1604" s="20">
        <v>21</v>
      </c>
      <c r="I1604" s="12">
        <f t="shared" si="77"/>
        <v>14.415615141955836</v>
      </c>
      <c r="K1604" s="18"/>
      <c r="L1604" s="18"/>
      <c r="M1604" s="19">
        <v>43744</v>
      </c>
      <c r="N1604" s="11" t="str">
        <f t="shared" si="75"/>
        <v/>
      </c>
    </row>
    <row r="1605" spans="1:14" x14ac:dyDescent="0.35">
      <c r="A1605" s="19">
        <v>43745</v>
      </c>
      <c r="B1605" s="20">
        <v>13</v>
      </c>
      <c r="C1605" s="17">
        <v>34.185899999999997</v>
      </c>
      <c r="D1605" s="28">
        <f>VLOOKUP(A1605,'[1]Gas Price'!$B$2:$C$216,2,FALSE)</f>
        <v>3.91</v>
      </c>
      <c r="E1605" s="12">
        <f t="shared" si="76"/>
        <v>8.74319693094629</v>
      </c>
      <c r="G1605" s="19">
        <v>43745</v>
      </c>
      <c r="H1605" s="20">
        <v>13</v>
      </c>
      <c r="I1605" s="12">
        <f t="shared" si="77"/>
        <v>8.74319693094629</v>
      </c>
      <c r="J1605" s="18">
        <f>MAX(AVERAGE(I1605:I1606),AVERAGE(I1606:I1607),AVERAGE(I1607:I1608),AVERAGE(I1608:I1609),AVERAGE(I1609:I1610),AVERAGE(I1610:I1611),AVERAGE(I1611:I1612),AVERAGE(I1612:I1613))</f>
        <v>20.278184143222504</v>
      </c>
      <c r="K1605" s="18">
        <f>MAX(AVERAGE(I1605:I1607),AVERAGE(I1606:I1608),AVERAGE(I1607:I1609),AVERAGE(I1608:I1610),AVERAGE(I1609:I1611),AVERAGE(I1610:I1612),AVERAGE(I1611:I1613))</f>
        <v>18.626965046888319</v>
      </c>
      <c r="L1605" s="18">
        <f>MAX(AVERAGE(I1605:I1608),AVERAGE(I1606:I1609),AVERAGE(I1607:I1610),AVERAGE(I1608:I1611),AVERAGE(I1609:I1612),AVERAGE(I1610:I1613))</f>
        <v>17.224884910485933</v>
      </c>
      <c r="M1605" s="19">
        <v>43745</v>
      </c>
      <c r="N1605" s="11" t="str">
        <f t="shared" si="75"/>
        <v/>
      </c>
    </row>
    <row r="1606" spans="1:14" x14ac:dyDescent="0.35">
      <c r="A1606" s="19">
        <v>43745</v>
      </c>
      <c r="B1606" s="20">
        <v>14</v>
      </c>
      <c r="C1606" s="17">
        <v>33.682499999999997</v>
      </c>
      <c r="D1606" s="28">
        <f>VLOOKUP(A1606,'[1]Gas Price'!$B$2:$C$216,2,FALSE)</f>
        <v>3.91</v>
      </c>
      <c r="E1606" s="12">
        <f t="shared" si="76"/>
        <v>8.6144501278772374</v>
      </c>
      <c r="G1606" s="19">
        <v>43745</v>
      </c>
      <c r="H1606" s="20">
        <v>14</v>
      </c>
      <c r="I1606" s="12">
        <f t="shared" si="77"/>
        <v>8.6144501278772374</v>
      </c>
      <c r="K1606" s="18"/>
      <c r="L1606" s="18"/>
      <c r="M1606" s="19">
        <v>43745</v>
      </c>
      <c r="N1606" s="11" t="str">
        <f t="shared" si="75"/>
        <v/>
      </c>
    </row>
    <row r="1607" spans="1:14" x14ac:dyDescent="0.35">
      <c r="A1607" s="19">
        <v>43745</v>
      </c>
      <c r="B1607" s="20">
        <v>15</v>
      </c>
      <c r="C1607" s="17">
        <v>47.367600000000003</v>
      </c>
      <c r="D1607" s="28">
        <f>VLOOKUP(A1607,'[1]Gas Price'!$B$2:$C$216,2,FALSE)</f>
        <v>3.91</v>
      </c>
      <c r="E1607" s="12">
        <f t="shared" si="76"/>
        <v>12.114475703324809</v>
      </c>
      <c r="G1607" s="19">
        <v>43745</v>
      </c>
      <c r="H1607" s="20">
        <v>15</v>
      </c>
      <c r="I1607" s="12">
        <f t="shared" si="77"/>
        <v>12.114475703324809</v>
      </c>
      <c r="K1607" s="18"/>
      <c r="L1607" s="18"/>
      <c r="M1607" s="19">
        <v>43745</v>
      </c>
      <c r="N1607" s="11" t="str">
        <f t="shared" si="75"/>
        <v/>
      </c>
    </row>
    <row r="1608" spans="1:14" x14ac:dyDescent="0.35">
      <c r="A1608" s="19">
        <v>43745</v>
      </c>
      <c r="B1608" s="20">
        <v>16</v>
      </c>
      <c r="C1608" s="17">
        <v>55.710700000000003</v>
      </c>
      <c r="D1608" s="28">
        <f>VLOOKUP(A1608,'[1]Gas Price'!$B$2:$C$216,2,FALSE)</f>
        <v>3.91</v>
      </c>
      <c r="E1608" s="12">
        <f t="shared" si="76"/>
        <v>14.248260869565218</v>
      </c>
      <c r="G1608" s="19">
        <v>43745</v>
      </c>
      <c r="H1608" s="20">
        <v>16</v>
      </c>
      <c r="I1608" s="12">
        <f t="shared" si="77"/>
        <v>14.248260869565218</v>
      </c>
      <c r="K1608" s="18"/>
      <c r="L1608" s="18"/>
      <c r="M1608" s="19">
        <v>43745</v>
      </c>
      <c r="N1608" s="11" t="str">
        <f t="shared" si="75"/>
        <v/>
      </c>
    </row>
    <row r="1609" spans="1:14" x14ac:dyDescent="0.35">
      <c r="A1609" s="19">
        <v>43745</v>
      </c>
      <c r="B1609" s="20">
        <v>17</v>
      </c>
      <c r="C1609" s="17">
        <v>50.902900000000002</v>
      </c>
      <c r="D1609" s="28">
        <f>VLOOKUP(A1609,'[1]Gas Price'!$B$2:$C$216,2,FALSE)</f>
        <v>3.91</v>
      </c>
      <c r="E1609" s="12">
        <f t="shared" si="76"/>
        <v>13.018644501278773</v>
      </c>
      <c r="G1609" s="19">
        <v>43745</v>
      </c>
      <c r="H1609" s="20">
        <v>17</v>
      </c>
      <c r="I1609" s="12">
        <f t="shared" si="77"/>
        <v>13.018644501278773</v>
      </c>
      <c r="K1609" s="18"/>
      <c r="L1609" s="18"/>
      <c r="M1609" s="19">
        <v>43745</v>
      </c>
      <c r="N1609" s="11" t="str">
        <f t="shared" si="75"/>
        <v/>
      </c>
    </row>
    <row r="1610" spans="1:14" x14ac:dyDescent="0.35">
      <c r="A1610" s="19">
        <v>43745</v>
      </c>
      <c r="B1610" s="20">
        <v>18</v>
      </c>
      <c r="C1610" s="17">
        <v>59.918900000000001</v>
      </c>
      <c r="D1610" s="28">
        <f>VLOOKUP(A1610,'[1]Gas Price'!$B$2:$C$216,2,FALSE)</f>
        <v>3.91</v>
      </c>
      <c r="E1610" s="12">
        <f t="shared" si="76"/>
        <v>15.324526854219949</v>
      </c>
      <c r="G1610" s="19">
        <v>43745</v>
      </c>
      <c r="H1610" s="20">
        <v>18</v>
      </c>
      <c r="I1610" s="12">
        <f t="shared" si="77"/>
        <v>15.324526854219949</v>
      </c>
      <c r="K1610" s="18"/>
      <c r="L1610" s="18"/>
      <c r="M1610" s="19">
        <v>43745</v>
      </c>
      <c r="N1610" s="11" t="str">
        <f t="shared" si="75"/>
        <v/>
      </c>
    </row>
    <row r="1611" spans="1:14" x14ac:dyDescent="0.35">
      <c r="A1611" s="19">
        <v>43745</v>
      </c>
      <c r="B1611" s="20">
        <v>19</v>
      </c>
      <c r="C1611" s="17">
        <v>86.189899999999994</v>
      </c>
      <c r="D1611" s="28">
        <f>VLOOKUP(A1611,'[1]Gas Price'!$B$2:$C$216,2,FALSE)</f>
        <v>3.91</v>
      </c>
      <c r="E1611" s="12">
        <f t="shared" si="76"/>
        <v>22.043452685421993</v>
      </c>
      <c r="G1611" s="19">
        <v>43745</v>
      </c>
      <c r="H1611" s="20">
        <v>19</v>
      </c>
      <c r="I1611" s="12">
        <f t="shared" si="77"/>
        <v>22.043452685421993</v>
      </c>
      <c r="K1611" s="18"/>
      <c r="L1611" s="18"/>
      <c r="M1611" s="19">
        <v>43745</v>
      </c>
      <c r="N1611" s="11" t="str">
        <f t="shared" si="75"/>
        <v/>
      </c>
    </row>
    <row r="1612" spans="1:14" x14ac:dyDescent="0.35">
      <c r="A1612" s="19">
        <v>43745</v>
      </c>
      <c r="B1612" s="20">
        <v>20</v>
      </c>
      <c r="C1612" s="17">
        <v>72.385499999999993</v>
      </c>
      <c r="D1612" s="28">
        <f>VLOOKUP(A1612,'[1]Gas Price'!$B$2:$C$216,2,FALSE)</f>
        <v>3.91</v>
      </c>
      <c r="E1612" s="12">
        <f t="shared" si="76"/>
        <v>18.512915601023014</v>
      </c>
      <c r="G1612" s="19">
        <v>43745</v>
      </c>
      <c r="H1612" s="20">
        <v>20</v>
      </c>
      <c r="I1612" s="12">
        <f t="shared" si="77"/>
        <v>18.512915601023014</v>
      </c>
      <c r="K1612" s="18"/>
      <c r="L1612" s="18"/>
      <c r="M1612" s="19">
        <v>43745</v>
      </c>
      <c r="N1612" s="11" t="str">
        <f t="shared" si="75"/>
        <v/>
      </c>
    </row>
    <row r="1613" spans="1:14" x14ac:dyDescent="0.35">
      <c r="A1613" s="19">
        <v>43745</v>
      </c>
      <c r="B1613" s="20">
        <v>21</v>
      </c>
      <c r="C1613" s="17">
        <v>49.7667</v>
      </c>
      <c r="D1613" s="28">
        <f>VLOOKUP(A1613,'[1]Gas Price'!$B$2:$C$216,2,FALSE)</f>
        <v>3.91</v>
      </c>
      <c r="E1613" s="12">
        <f t="shared" si="76"/>
        <v>12.728056265984653</v>
      </c>
      <c r="G1613" s="19">
        <v>43745</v>
      </c>
      <c r="H1613" s="20">
        <v>21</v>
      </c>
      <c r="I1613" s="12">
        <f t="shared" si="77"/>
        <v>12.728056265984653</v>
      </c>
      <c r="K1613" s="18"/>
      <c r="L1613" s="18"/>
      <c r="M1613" s="19">
        <v>43745</v>
      </c>
      <c r="N1613" s="11" t="str">
        <f t="shared" si="75"/>
        <v/>
      </c>
    </row>
    <row r="1614" spans="1:14" x14ac:dyDescent="0.35">
      <c r="A1614" s="19">
        <v>43746</v>
      </c>
      <c r="B1614" s="20">
        <v>13</v>
      </c>
      <c r="C1614" s="17">
        <v>20.721800000000002</v>
      </c>
      <c r="D1614" s="28">
        <f>VLOOKUP(A1614,'[1]Gas Price'!$B$2:$C$216,2,FALSE)</f>
        <v>3.95</v>
      </c>
      <c r="E1614" s="12">
        <f t="shared" si="76"/>
        <v>5.2460253164556967</v>
      </c>
      <c r="G1614" s="19">
        <v>43746</v>
      </c>
      <c r="H1614" s="20">
        <v>13</v>
      </c>
      <c r="I1614" s="12">
        <f t="shared" si="77"/>
        <v>5.2460253164556967</v>
      </c>
      <c r="J1614" s="18">
        <f>MAX(AVERAGE(I1614:I1615),AVERAGE(I1615:I1616),AVERAGE(I1616:I1617),AVERAGE(I1617:I1618),AVERAGE(I1618:I1619),AVERAGE(I1619:I1620),AVERAGE(I1620:I1621),AVERAGE(I1621:I1622))</f>
        <v>17.731683544303799</v>
      </c>
      <c r="K1614" s="18">
        <f>MAX(AVERAGE(I1614:I1616),AVERAGE(I1615:I1617),AVERAGE(I1616:I1618),AVERAGE(I1617:I1619),AVERAGE(I1618:I1620),AVERAGE(I1619:I1621),AVERAGE(I1620:I1622))</f>
        <v>16.205983122362866</v>
      </c>
      <c r="L1614" s="18">
        <f>MAX(AVERAGE(I1614:I1617),AVERAGE(I1615:I1618),AVERAGE(I1616:I1619),AVERAGE(I1617:I1620),AVERAGE(I1618:I1621),AVERAGE(I1619:I1622))</f>
        <v>15.321278481012655</v>
      </c>
      <c r="M1614" s="19">
        <v>43746</v>
      </c>
      <c r="N1614" s="11" t="str">
        <f t="shared" si="75"/>
        <v/>
      </c>
    </row>
    <row r="1615" spans="1:14" x14ac:dyDescent="0.35">
      <c r="A1615" s="19">
        <v>43746</v>
      </c>
      <c r="B1615" s="20">
        <v>14</v>
      </c>
      <c r="C1615" s="17">
        <v>36.746899999999997</v>
      </c>
      <c r="D1615" s="28">
        <f>VLOOKUP(A1615,'[1]Gas Price'!$B$2:$C$216,2,FALSE)</f>
        <v>3.95</v>
      </c>
      <c r="E1615" s="12">
        <f t="shared" si="76"/>
        <v>9.3030126582278463</v>
      </c>
      <c r="G1615" s="19">
        <v>43746</v>
      </c>
      <c r="H1615" s="20">
        <v>14</v>
      </c>
      <c r="I1615" s="12">
        <f t="shared" si="77"/>
        <v>9.3030126582278463</v>
      </c>
      <c r="K1615" s="18"/>
      <c r="L1615" s="18"/>
      <c r="M1615" s="19">
        <v>43746</v>
      </c>
      <c r="N1615" s="11" t="str">
        <f t="shared" ref="N1615:N1678" si="78">IF(L1615="","",IF(OR(L1615&gt;=35,K1615&gt;=35,J1615&gt;=35),M1615,""))</f>
        <v/>
      </c>
    </row>
    <row r="1616" spans="1:14" x14ac:dyDescent="0.35">
      <c r="A1616" s="19">
        <v>43746</v>
      </c>
      <c r="B1616" s="20">
        <v>15</v>
      </c>
      <c r="C1616" s="17">
        <v>33.844700000000003</v>
      </c>
      <c r="D1616" s="28">
        <f>VLOOKUP(A1616,'[1]Gas Price'!$B$2:$C$216,2,FALSE)</f>
        <v>3.95</v>
      </c>
      <c r="E1616" s="12">
        <f t="shared" si="76"/>
        <v>8.5682784810126584</v>
      </c>
      <c r="G1616" s="19">
        <v>43746</v>
      </c>
      <c r="H1616" s="20">
        <v>15</v>
      </c>
      <c r="I1616" s="12">
        <f t="shared" si="77"/>
        <v>8.5682784810126584</v>
      </c>
      <c r="K1616" s="18"/>
      <c r="L1616" s="18"/>
      <c r="M1616" s="19">
        <v>43746</v>
      </c>
      <c r="N1616" s="11" t="str">
        <f t="shared" si="78"/>
        <v/>
      </c>
    </row>
    <row r="1617" spans="1:14" x14ac:dyDescent="0.35">
      <c r="A1617" s="19">
        <v>43746</v>
      </c>
      <c r="B1617" s="20">
        <v>16</v>
      </c>
      <c r="C1617" s="17">
        <v>44.4846</v>
      </c>
      <c r="D1617" s="28">
        <f>VLOOKUP(A1617,'[1]Gas Price'!$B$2:$C$216,2,FALSE)</f>
        <v>3.95</v>
      </c>
      <c r="E1617" s="12">
        <f t="shared" si="76"/>
        <v>11.261924050632912</v>
      </c>
      <c r="G1617" s="19">
        <v>43746</v>
      </c>
      <c r="H1617" s="20">
        <v>16</v>
      </c>
      <c r="I1617" s="12">
        <f t="shared" si="77"/>
        <v>11.261924050632912</v>
      </c>
      <c r="K1617" s="18"/>
      <c r="L1617" s="18"/>
      <c r="M1617" s="19">
        <v>43746</v>
      </c>
      <c r="N1617" s="11" t="str">
        <f t="shared" si="78"/>
        <v/>
      </c>
    </row>
    <row r="1618" spans="1:14" x14ac:dyDescent="0.35">
      <c r="A1618" s="19">
        <v>43746</v>
      </c>
      <c r="B1618" s="20">
        <v>17</v>
      </c>
      <c r="C1618" s="17">
        <v>38.211500000000001</v>
      </c>
      <c r="D1618" s="28">
        <f>VLOOKUP(A1618,'[1]Gas Price'!$B$2:$C$216,2,FALSE)</f>
        <v>3.95</v>
      </c>
      <c r="E1618" s="12">
        <f t="shared" si="76"/>
        <v>9.6737974683544294</v>
      </c>
      <c r="G1618" s="19">
        <v>43746</v>
      </c>
      <c r="H1618" s="20">
        <v>17</v>
      </c>
      <c r="I1618" s="12">
        <f t="shared" si="77"/>
        <v>9.6737974683544294</v>
      </c>
      <c r="K1618" s="18"/>
      <c r="L1618" s="18"/>
      <c r="M1618" s="19">
        <v>43746</v>
      </c>
      <c r="N1618" s="11" t="str">
        <f t="shared" si="78"/>
        <v/>
      </c>
    </row>
    <row r="1619" spans="1:14" x14ac:dyDescent="0.35">
      <c r="A1619" s="19">
        <v>43746</v>
      </c>
      <c r="B1619" s="20">
        <v>18</v>
      </c>
      <c r="C1619" s="17">
        <v>51.960599999999999</v>
      </c>
      <c r="D1619" s="28">
        <f>VLOOKUP(A1619,'[1]Gas Price'!$B$2:$C$216,2,FALSE)</f>
        <v>3.95</v>
      </c>
      <c r="E1619" s="12">
        <f t="shared" si="76"/>
        <v>13.154582278481012</v>
      </c>
      <c r="G1619" s="19">
        <v>43746</v>
      </c>
      <c r="H1619" s="20">
        <v>18</v>
      </c>
      <c r="I1619" s="12">
        <f t="shared" si="77"/>
        <v>13.154582278481012</v>
      </c>
      <c r="K1619" s="18"/>
      <c r="L1619" s="18"/>
      <c r="M1619" s="19">
        <v>43746</v>
      </c>
      <c r="N1619" s="11" t="str">
        <f t="shared" si="78"/>
        <v/>
      </c>
    </row>
    <row r="1620" spans="1:14" x14ac:dyDescent="0.35">
      <c r="A1620" s="19">
        <v>43746</v>
      </c>
      <c r="B1620" s="20">
        <v>19</v>
      </c>
      <c r="C1620" s="17">
        <v>77.849699999999999</v>
      </c>
      <c r="D1620" s="28">
        <f>VLOOKUP(A1620,'[1]Gas Price'!$B$2:$C$216,2,FALSE)</f>
        <v>3.95</v>
      </c>
      <c r="E1620" s="12">
        <f t="shared" si="76"/>
        <v>19.708784810126581</v>
      </c>
      <c r="G1620" s="19">
        <v>43746</v>
      </c>
      <c r="H1620" s="20">
        <v>19</v>
      </c>
      <c r="I1620" s="12">
        <f t="shared" si="77"/>
        <v>19.708784810126581</v>
      </c>
      <c r="K1620" s="18"/>
      <c r="L1620" s="18"/>
      <c r="M1620" s="19">
        <v>43746</v>
      </c>
      <c r="N1620" s="11" t="str">
        <f t="shared" si="78"/>
        <v/>
      </c>
    </row>
    <row r="1621" spans="1:14" x14ac:dyDescent="0.35">
      <c r="A1621" s="19">
        <v>43746</v>
      </c>
      <c r="B1621" s="20">
        <v>20</v>
      </c>
      <c r="C1621" s="17">
        <v>62.230600000000003</v>
      </c>
      <c r="D1621" s="28">
        <f>VLOOKUP(A1621,'[1]Gas Price'!$B$2:$C$216,2,FALSE)</f>
        <v>3.95</v>
      </c>
      <c r="E1621" s="12">
        <f t="shared" si="76"/>
        <v>15.754582278481013</v>
      </c>
      <c r="G1621" s="19">
        <v>43746</v>
      </c>
      <c r="H1621" s="20">
        <v>20</v>
      </c>
      <c r="I1621" s="12">
        <f t="shared" si="77"/>
        <v>15.754582278481013</v>
      </c>
      <c r="K1621" s="18"/>
      <c r="L1621" s="18"/>
      <c r="M1621" s="19">
        <v>43746</v>
      </c>
      <c r="N1621" s="11" t="str">
        <f t="shared" si="78"/>
        <v/>
      </c>
    </row>
    <row r="1622" spans="1:14" x14ac:dyDescent="0.35">
      <c r="A1622" s="19">
        <v>43746</v>
      </c>
      <c r="B1622" s="20">
        <v>21</v>
      </c>
      <c r="C1622" s="17">
        <v>50.035299999999999</v>
      </c>
      <c r="D1622" s="28">
        <f>VLOOKUP(A1622,'[1]Gas Price'!$B$2:$C$216,2,FALSE)</f>
        <v>3.95</v>
      </c>
      <c r="E1622" s="12">
        <f t="shared" si="76"/>
        <v>12.667164556962025</v>
      </c>
      <c r="G1622" s="19">
        <v>43746</v>
      </c>
      <c r="H1622" s="20">
        <v>21</v>
      </c>
      <c r="I1622" s="12">
        <f t="shared" si="77"/>
        <v>12.667164556962025</v>
      </c>
      <c r="K1622" s="18"/>
      <c r="L1622" s="18"/>
      <c r="M1622" s="19">
        <v>43746</v>
      </c>
      <c r="N1622" s="11" t="str">
        <f t="shared" si="78"/>
        <v/>
      </c>
    </row>
    <row r="1623" spans="1:14" x14ac:dyDescent="0.35">
      <c r="A1623" s="19">
        <v>43747</v>
      </c>
      <c r="B1623" s="20">
        <v>13</v>
      </c>
      <c r="C1623" s="17">
        <v>19.051200000000001</v>
      </c>
      <c r="D1623" s="28">
        <f>VLOOKUP(A1623,'[1]Gas Price'!$B$2:$C$216,2,FALSE)</f>
        <v>3.5750000000000002</v>
      </c>
      <c r="E1623" s="12">
        <f t="shared" si="76"/>
        <v>5.3290069930069928</v>
      </c>
      <c r="G1623" s="19">
        <v>43747</v>
      </c>
      <c r="H1623" s="20">
        <v>13</v>
      </c>
      <c r="I1623" s="12">
        <f t="shared" si="77"/>
        <v>5.3290069930069928</v>
      </c>
      <c r="J1623" s="18">
        <f>MAX(AVERAGE(I1623:I1624),AVERAGE(I1624:I1625),AVERAGE(I1625:I1626),AVERAGE(I1626:I1627),AVERAGE(I1627:I1628),AVERAGE(I1628:I1629),AVERAGE(I1629:I1630),AVERAGE(I1630:I1631))</f>
        <v>17.638573426573423</v>
      </c>
      <c r="K1623" s="18">
        <f>MAX(AVERAGE(I1623:I1625),AVERAGE(I1624:I1626),AVERAGE(I1625:I1627),AVERAGE(I1626:I1628),AVERAGE(I1627:I1629),AVERAGE(I1628:I1630),AVERAGE(I1629:I1631))</f>
        <v>16.408046620046616</v>
      </c>
      <c r="L1623" s="18">
        <f>MAX(AVERAGE(I1623:I1626),AVERAGE(I1624:I1627),AVERAGE(I1625:I1628),AVERAGE(I1626:I1629),AVERAGE(I1627:I1630),AVERAGE(I1628:I1631))</f>
        <v>15.428944055944054</v>
      </c>
      <c r="M1623" s="19">
        <v>43747</v>
      </c>
      <c r="N1623" s="11" t="str">
        <f t="shared" si="78"/>
        <v/>
      </c>
    </row>
    <row r="1624" spans="1:14" x14ac:dyDescent="0.35">
      <c r="A1624" s="19">
        <v>43747</v>
      </c>
      <c r="B1624" s="20">
        <v>14</v>
      </c>
      <c r="C1624" s="17">
        <v>24.8324</v>
      </c>
      <c r="D1624" s="28">
        <f>VLOOKUP(A1624,'[1]Gas Price'!$B$2:$C$216,2,FALSE)</f>
        <v>3.5750000000000002</v>
      </c>
      <c r="E1624" s="12">
        <f t="shared" si="76"/>
        <v>6.9461258741258733</v>
      </c>
      <c r="G1624" s="19">
        <v>43747</v>
      </c>
      <c r="H1624" s="20">
        <v>14</v>
      </c>
      <c r="I1624" s="12">
        <f t="shared" si="77"/>
        <v>6.9461258741258733</v>
      </c>
      <c r="K1624" s="18"/>
      <c r="L1624" s="18"/>
      <c r="M1624" s="19">
        <v>43747</v>
      </c>
      <c r="N1624" s="11" t="str">
        <f t="shared" si="78"/>
        <v/>
      </c>
    </row>
    <row r="1625" spans="1:14" x14ac:dyDescent="0.35">
      <c r="A1625" s="19">
        <v>43747</v>
      </c>
      <c r="B1625" s="20">
        <v>15</v>
      </c>
      <c r="C1625" s="17">
        <v>26.074100000000001</v>
      </c>
      <c r="D1625" s="28">
        <f>VLOOKUP(A1625,'[1]Gas Price'!$B$2:$C$216,2,FALSE)</f>
        <v>3.5750000000000002</v>
      </c>
      <c r="E1625" s="12">
        <f t="shared" si="76"/>
        <v>7.2934545454545452</v>
      </c>
      <c r="G1625" s="19">
        <v>43747</v>
      </c>
      <c r="H1625" s="20">
        <v>15</v>
      </c>
      <c r="I1625" s="12">
        <f t="shared" si="77"/>
        <v>7.2934545454545452</v>
      </c>
      <c r="K1625" s="18"/>
      <c r="L1625" s="18"/>
      <c r="M1625" s="19">
        <v>43747</v>
      </c>
      <c r="N1625" s="11" t="str">
        <f t="shared" si="78"/>
        <v/>
      </c>
    </row>
    <row r="1626" spans="1:14" x14ac:dyDescent="0.35">
      <c r="A1626" s="19">
        <v>43747</v>
      </c>
      <c r="B1626" s="20">
        <v>16</v>
      </c>
      <c r="C1626" s="17">
        <v>38.546500000000002</v>
      </c>
      <c r="D1626" s="28">
        <f>VLOOKUP(A1626,'[1]Gas Price'!$B$2:$C$216,2,FALSE)</f>
        <v>3.5750000000000002</v>
      </c>
      <c r="E1626" s="12">
        <f t="shared" si="76"/>
        <v>10.782237762237763</v>
      </c>
      <c r="G1626" s="19">
        <v>43747</v>
      </c>
      <c r="H1626" s="20">
        <v>16</v>
      </c>
      <c r="I1626" s="12">
        <f t="shared" si="77"/>
        <v>10.782237762237763</v>
      </c>
      <c r="K1626" s="18"/>
      <c r="L1626" s="18"/>
      <c r="M1626" s="19">
        <v>43747</v>
      </c>
      <c r="N1626" s="11" t="str">
        <f t="shared" si="78"/>
        <v/>
      </c>
    </row>
    <row r="1627" spans="1:14" x14ac:dyDescent="0.35">
      <c r="A1627" s="19">
        <v>43747</v>
      </c>
      <c r="B1627" s="20">
        <v>17</v>
      </c>
      <c r="C1627" s="17">
        <v>26.7409</v>
      </c>
      <c r="D1627" s="28">
        <f>VLOOKUP(A1627,'[1]Gas Price'!$B$2:$C$216,2,FALSE)</f>
        <v>3.5750000000000002</v>
      </c>
      <c r="E1627" s="12">
        <f t="shared" si="76"/>
        <v>7.4799720279720274</v>
      </c>
      <c r="G1627" s="19">
        <v>43747</v>
      </c>
      <c r="H1627" s="20">
        <v>17</v>
      </c>
      <c r="I1627" s="12">
        <f t="shared" si="77"/>
        <v>7.4799720279720274</v>
      </c>
      <c r="K1627" s="18"/>
      <c r="L1627" s="18"/>
      <c r="M1627" s="19">
        <v>43747</v>
      </c>
      <c r="N1627" s="11" t="str">
        <f t="shared" si="78"/>
        <v/>
      </c>
    </row>
    <row r="1628" spans="1:14" x14ac:dyDescent="0.35">
      <c r="A1628" s="19">
        <v>43747</v>
      </c>
      <c r="B1628" s="20">
        <v>18</v>
      </c>
      <c r="C1628" s="17">
        <v>44.657600000000002</v>
      </c>
      <c r="D1628" s="28">
        <f>VLOOKUP(A1628,'[1]Gas Price'!$B$2:$C$216,2,FALSE)</f>
        <v>3.5750000000000002</v>
      </c>
      <c r="E1628" s="12">
        <f t="shared" si="76"/>
        <v>12.491636363636363</v>
      </c>
      <c r="G1628" s="19">
        <v>43747</v>
      </c>
      <c r="H1628" s="20">
        <v>18</v>
      </c>
      <c r="I1628" s="12">
        <f t="shared" si="77"/>
        <v>12.491636363636363</v>
      </c>
      <c r="K1628" s="18"/>
      <c r="L1628" s="18"/>
      <c r="M1628" s="19">
        <v>43747</v>
      </c>
      <c r="N1628" s="11" t="str">
        <f t="shared" si="78"/>
        <v/>
      </c>
    </row>
    <row r="1629" spans="1:14" x14ac:dyDescent="0.35">
      <c r="A1629" s="19">
        <v>43747</v>
      </c>
      <c r="B1629" s="20">
        <v>19</v>
      </c>
      <c r="C1629" s="17">
        <v>61.382199999999997</v>
      </c>
      <c r="D1629" s="28">
        <f>VLOOKUP(A1629,'[1]Gas Price'!$B$2:$C$216,2,FALSE)</f>
        <v>3.5750000000000002</v>
      </c>
      <c r="E1629" s="12">
        <f t="shared" si="76"/>
        <v>17.169846153846152</v>
      </c>
      <c r="G1629" s="19">
        <v>43747</v>
      </c>
      <c r="H1629" s="20">
        <v>19</v>
      </c>
      <c r="I1629" s="12">
        <f t="shared" si="77"/>
        <v>17.169846153846152</v>
      </c>
      <c r="K1629" s="18"/>
      <c r="L1629" s="18"/>
      <c r="M1629" s="19">
        <v>43747</v>
      </c>
      <c r="N1629" s="11" t="str">
        <f t="shared" si="78"/>
        <v/>
      </c>
    </row>
    <row r="1630" spans="1:14" x14ac:dyDescent="0.35">
      <c r="A1630" s="19">
        <v>43747</v>
      </c>
      <c r="B1630" s="20">
        <v>20</v>
      </c>
      <c r="C1630" s="17">
        <v>64.733599999999996</v>
      </c>
      <c r="D1630" s="28">
        <f>VLOOKUP(A1630,'[1]Gas Price'!$B$2:$C$216,2,FALSE)</f>
        <v>3.5750000000000002</v>
      </c>
      <c r="E1630" s="12">
        <f t="shared" si="76"/>
        <v>18.107300699300698</v>
      </c>
      <c r="G1630" s="19">
        <v>43747</v>
      </c>
      <c r="H1630" s="20">
        <v>20</v>
      </c>
      <c r="I1630" s="12">
        <f t="shared" si="77"/>
        <v>18.107300699300698</v>
      </c>
      <c r="K1630" s="18"/>
      <c r="L1630" s="18"/>
      <c r="M1630" s="19">
        <v>43747</v>
      </c>
      <c r="N1630" s="11" t="str">
        <f t="shared" si="78"/>
        <v/>
      </c>
    </row>
    <row r="1631" spans="1:14" x14ac:dyDescent="0.35">
      <c r="A1631" s="19">
        <v>43747</v>
      </c>
      <c r="B1631" s="20">
        <v>21</v>
      </c>
      <c r="C1631" s="17">
        <v>49.860500000000002</v>
      </c>
      <c r="D1631" s="28">
        <f>VLOOKUP(A1631,'[1]Gas Price'!$B$2:$C$216,2,FALSE)</f>
        <v>3.5750000000000002</v>
      </c>
      <c r="E1631" s="12">
        <f t="shared" si="76"/>
        <v>13.946993006993006</v>
      </c>
      <c r="G1631" s="19">
        <v>43747</v>
      </c>
      <c r="H1631" s="20">
        <v>21</v>
      </c>
      <c r="I1631" s="12">
        <f t="shared" si="77"/>
        <v>13.946993006993006</v>
      </c>
      <c r="K1631" s="18"/>
      <c r="L1631" s="18"/>
      <c r="M1631" s="19">
        <v>43747</v>
      </c>
      <c r="N1631" s="11" t="str">
        <f t="shared" si="78"/>
        <v/>
      </c>
    </row>
    <row r="1632" spans="1:14" x14ac:dyDescent="0.35">
      <c r="A1632" s="19">
        <v>43748</v>
      </c>
      <c r="B1632" s="20">
        <v>13</v>
      </c>
      <c r="C1632" s="17">
        <v>24.4758</v>
      </c>
      <c r="D1632" s="28">
        <f>VLOOKUP(A1632,'[1]Gas Price'!$B$2:$C$216,2,FALSE)</f>
        <v>3.9</v>
      </c>
      <c r="E1632" s="12">
        <f t="shared" si="76"/>
        <v>6.2758461538461541</v>
      </c>
      <c r="G1632" s="19">
        <v>43748</v>
      </c>
      <c r="H1632" s="20">
        <v>13</v>
      </c>
      <c r="I1632" s="12">
        <f t="shared" si="77"/>
        <v>6.2758461538461541</v>
      </c>
      <c r="J1632" s="18">
        <f>MAX(AVERAGE(I1632:I1633),AVERAGE(I1633:I1634),AVERAGE(I1634:I1635),AVERAGE(I1635:I1636),AVERAGE(I1636:I1637),AVERAGE(I1637:I1638),AVERAGE(I1638:I1639),AVERAGE(I1639:I1640))</f>
        <v>16.136012820512821</v>
      </c>
      <c r="K1632" s="18">
        <f>MAX(AVERAGE(I1632:I1634),AVERAGE(I1633:I1635),AVERAGE(I1634:I1636),AVERAGE(I1635:I1637),AVERAGE(I1636:I1638),AVERAGE(I1637:I1639),AVERAGE(I1638:I1640))</f>
        <v>14.839905982905984</v>
      </c>
      <c r="L1632" s="18">
        <f>MAX(AVERAGE(I1632:I1635),AVERAGE(I1633:I1636),AVERAGE(I1634:I1637),AVERAGE(I1635:I1638),AVERAGE(I1636:I1639),AVERAGE(I1637:I1640))</f>
        <v>14.053064102564104</v>
      </c>
      <c r="M1632" s="19">
        <v>43748</v>
      </c>
      <c r="N1632" s="11" t="str">
        <f t="shared" si="78"/>
        <v/>
      </c>
    </row>
    <row r="1633" spans="1:14" x14ac:dyDescent="0.35">
      <c r="A1633" s="19">
        <v>43748</v>
      </c>
      <c r="B1633" s="20">
        <v>14</v>
      </c>
      <c r="C1633" s="17">
        <v>28.5031</v>
      </c>
      <c r="D1633" s="28">
        <f>VLOOKUP(A1633,'[1]Gas Price'!$B$2:$C$216,2,FALSE)</f>
        <v>3.9</v>
      </c>
      <c r="E1633" s="12">
        <f t="shared" si="76"/>
        <v>7.3084871794871793</v>
      </c>
      <c r="G1633" s="19">
        <v>43748</v>
      </c>
      <c r="H1633" s="20">
        <v>14</v>
      </c>
      <c r="I1633" s="12">
        <f t="shared" si="77"/>
        <v>7.3084871794871793</v>
      </c>
      <c r="K1633" s="18"/>
      <c r="L1633" s="18"/>
      <c r="M1633" s="19">
        <v>43748</v>
      </c>
      <c r="N1633" s="11" t="str">
        <f t="shared" si="78"/>
        <v/>
      </c>
    </row>
    <row r="1634" spans="1:14" x14ac:dyDescent="0.35">
      <c r="A1634" s="19">
        <v>43748</v>
      </c>
      <c r="B1634" s="20">
        <v>15</v>
      </c>
      <c r="C1634" s="17">
        <v>34.623699999999999</v>
      </c>
      <c r="D1634" s="28">
        <f>VLOOKUP(A1634,'[1]Gas Price'!$B$2:$C$216,2,FALSE)</f>
        <v>3.9</v>
      </c>
      <c r="E1634" s="12">
        <f t="shared" si="76"/>
        <v>8.8778717948717958</v>
      </c>
      <c r="G1634" s="19">
        <v>43748</v>
      </c>
      <c r="H1634" s="20">
        <v>15</v>
      </c>
      <c r="I1634" s="12">
        <f t="shared" si="77"/>
        <v>8.8778717948717958</v>
      </c>
      <c r="K1634" s="18"/>
      <c r="L1634" s="18"/>
      <c r="M1634" s="19">
        <v>43748</v>
      </c>
      <c r="N1634" s="11" t="str">
        <f t="shared" si="78"/>
        <v/>
      </c>
    </row>
    <row r="1635" spans="1:14" x14ac:dyDescent="0.35">
      <c r="A1635" s="19">
        <v>43748</v>
      </c>
      <c r="B1635" s="20">
        <v>16</v>
      </c>
      <c r="C1635" s="17">
        <v>39.364699999999999</v>
      </c>
      <c r="D1635" s="28">
        <f>VLOOKUP(A1635,'[1]Gas Price'!$B$2:$C$216,2,FALSE)</f>
        <v>3.9</v>
      </c>
      <c r="E1635" s="12">
        <f t="shared" si="76"/>
        <v>10.093512820512821</v>
      </c>
      <c r="G1635" s="19">
        <v>43748</v>
      </c>
      <c r="H1635" s="20">
        <v>16</v>
      </c>
      <c r="I1635" s="12">
        <f t="shared" si="77"/>
        <v>10.093512820512821</v>
      </c>
      <c r="K1635" s="18"/>
      <c r="L1635" s="18"/>
      <c r="M1635" s="19">
        <v>43748</v>
      </c>
      <c r="N1635" s="11" t="str">
        <f t="shared" si="78"/>
        <v/>
      </c>
    </row>
    <row r="1636" spans="1:14" x14ac:dyDescent="0.35">
      <c r="A1636" s="19">
        <v>43748</v>
      </c>
      <c r="B1636" s="20">
        <v>17</v>
      </c>
      <c r="C1636" s="17">
        <v>37.042900000000003</v>
      </c>
      <c r="D1636" s="28">
        <f>VLOOKUP(A1636,'[1]Gas Price'!$B$2:$C$216,2,FALSE)</f>
        <v>3.9</v>
      </c>
      <c r="E1636" s="12">
        <f t="shared" si="76"/>
        <v>9.4981794871794882</v>
      </c>
      <c r="G1636" s="19">
        <v>43748</v>
      </c>
      <c r="H1636" s="20">
        <v>17</v>
      </c>
      <c r="I1636" s="12">
        <f t="shared" si="77"/>
        <v>9.4981794871794882</v>
      </c>
      <c r="K1636" s="18"/>
      <c r="L1636" s="18"/>
      <c r="M1636" s="19">
        <v>43748</v>
      </c>
      <c r="N1636" s="11" t="str">
        <f t="shared" si="78"/>
        <v/>
      </c>
    </row>
    <row r="1637" spans="1:14" x14ac:dyDescent="0.35">
      <c r="A1637" s="19">
        <v>43748</v>
      </c>
      <c r="B1637" s="20">
        <v>18</v>
      </c>
      <c r="C1637" s="17">
        <v>45.600900000000003</v>
      </c>
      <c r="D1637" s="28">
        <f>VLOOKUP(A1637,'[1]Gas Price'!$B$2:$C$216,2,FALSE)</f>
        <v>3.9</v>
      </c>
      <c r="E1637" s="12">
        <f t="shared" si="76"/>
        <v>11.692538461538463</v>
      </c>
      <c r="G1637" s="19">
        <v>43748</v>
      </c>
      <c r="H1637" s="20">
        <v>18</v>
      </c>
      <c r="I1637" s="12">
        <f t="shared" si="77"/>
        <v>11.692538461538463</v>
      </c>
      <c r="K1637" s="18"/>
      <c r="L1637" s="18"/>
      <c r="M1637" s="19">
        <v>43748</v>
      </c>
      <c r="N1637" s="11" t="str">
        <f t="shared" si="78"/>
        <v/>
      </c>
    </row>
    <row r="1638" spans="1:14" x14ac:dyDescent="0.35">
      <c r="A1638" s="19">
        <v>43748</v>
      </c>
      <c r="B1638" s="20">
        <v>19</v>
      </c>
      <c r="C1638" s="17">
        <v>67.996399999999994</v>
      </c>
      <c r="D1638" s="28">
        <f>VLOOKUP(A1638,'[1]Gas Price'!$B$2:$C$216,2,FALSE)</f>
        <v>3.9</v>
      </c>
      <c r="E1638" s="12">
        <f t="shared" si="76"/>
        <v>17.434974358974358</v>
      </c>
      <c r="G1638" s="19">
        <v>43748</v>
      </c>
      <c r="H1638" s="20">
        <v>19</v>
      </c>
      <c r="I1638" s="12">
        <f t="shared" si="77"/>
        <v>17.434974358974358</v>
      </c>
      <c r="K1638" s="18"/>
      <c r="L1638" s="18"/>
      <c r="M1638" s="19">
        <v>43748</v>
      </c>
      <c r="N1638" s="11" t="str">
        <f t="shared" si="78"/>
        <v/>
      </c>
    </row>
    <row r="1639" spans="1:14" x14ac:dyDescent="0.35">
      <c r="A1639" s="19">
        <v>43748</v>
      </c>
      <c r="B1639" s="20">
        <v>20</v>
      </c>
      <c r="C1639" s="17">
        <v>57.8645</v>
      </c>
      <c r="D1639" s="28">
        <f>VLOOKUP(A1639,'[1]Gas Price'!$B$2:$C$216,2,FALSE)</f>
        <v>3.9</v>
      </c>
      <c r="E1639" s="12">
        <f t="shared" si="76"/>
        <v>14.837051282051283</v>
      </c>
      <c r="G1639" s="19">
        <v>43748</v>
      </c>
      <c r="H1639" s="20">
        <v>20</v>
      </c>
      <c r="I1639" s="12">
        <f t="shared" si="77"/>
        <v>14.837051282051283</v>
      </c>
      <c r="K1639" s="18"/>
      <c r="L1639" s="18"/>
      <c r="M1639" s="19">
        <v>43748</v>
      </c>
      <c r="N1639" s="11" t="str">
        <f t="shared" si="78"/>
        <v/>
      </c>
    </row>
    <row r="1640" spans="1:14" x14ac:dyDescent="0.35">
      <c r="A1640" s="19">
        <v>43748</v>
      </c>
      <c r="B1640" s="20">
        <v>21</v>
      </c>
      <c r="C1640" s="17">
        <v>47.765999999999998</v>
      </c>
      <c r="D1640" s="28">
        <f>VLOOKUP(A1640,'[1]Gas Price'!$B$2:$C$216,2,FALSE)</f>
        <v>3.9</v>
      </c>
      <c r="E1640" s="12">
        <f t="shared" si="76"/>
        <v>12.247692307692308</v>
      </c>
      <c r="G1640" s="19">
        <v>43748</v>
      </c>
      <c r="H1640" s="20">
        <v>21</v>
      </c>
      <c r="I1640" s="12">
        <f t="shared" si="77"/>
        <v>12.247692307692308</v>
      </c>
      <c r="K1640" s="18"/>
      <c r="L1640" s="18"/>
      <c r="M1640" s="19">
        <v>43748</v>
      </c>
      <c r="N1640" s="11" t="str">
        <f t="shared" si="78"/>
        <v/>
      </c>
    </row>
    <row r="1641" spans="1:14" x14ac:dyDescent="0.35">
      <c r="A1641" s="19">
        <v>43749</v>
      </c>
      <c r="B1641" s="20">
        <v>13</v>
      </c>
      <c r="C1641" s="17">
        <v>28.418299999999999</v>
      </c>
      <c r="D1641" s="28">
        <f>VLOOKUP(A1641,'[1]Gas Price'!$B$2:$C$216,2,FALSE)</f>
        <v>3.71</v>
      </c>
      <c r="E1641" s="12">
        <f t="shared" si="76"/>
        <v>7.6599191374663071</v>
      </c>
      <c r="G1641" s="19">
        <v>43749</v>
      </c>
      <c r="H1641" s="20">
        <v>13</v>
      </c>
      <c r="I1641" s="12">
        <f t="shared" si="77"/>
        <v>7.6599191374663071</v>
      </c>
      <c r="J1641" s="18">
        <f>MAX(AVERAGE(I1641:I1642),AVERAGE(I1642:I1643),AVERAGE(I1643:I1644),AVERAGE(I1644:I1645),AVERAGE(I1645:I1646),AVERAGE(I1646:I1647),AVERAGE(I1647:I1648),AVERAGE(I1648:I1649))</f>
        <v>16.630215633423184</v>
      </c>
      <c r="K1641" s="18">
        <f>MAX(AVERAGE(I1641:I1643),AVERAGE(I1642:I1644),AVERAGE(I1643:I1645),AVERAGE(I1644:I1646),AVERAGE(I1645:I1647),AVERAGE(I1646:I1648),AVERAGE(I1647:I1649))</f>
        <v>15.326028751123092</v>
      </c>
      <c r="L1641" s="18">
        <f>MAX(AVERAGE(I1641:I1644),AVERAGE(I1642:I1645),AVERAGE(I1643:I1646),AVERAGE(I1644:I1647),AVERAGE(I1645:I1648),AVERAGE(I1646:I1649))</f>
        <v>14.571549865229112</v>
      </c>
      <c r="M1641" s="19">
        <v>43749</v>
      </c>
      <c r="N1641" s="11" t="str">
        <f t="shared" si="78"/>
        <v/>
      </c>
    </row>
    <row r="1642" spans="1:14" x14ac:dyDescent="0.35">
      <c r="A1642" s="19">
        <v>43749</v>
      </c>
      <c r="B1642" s="20">
        <v>14</v>
      </c>
      <c r="C1642" s="17">
        <v>33.839700000000001</v>
      </c>
      <c r="D1642" s="28">
        <f>VLOOKUP(A1642,'[1]Gas Price'!$B$2:$C$216,2,FALSE)</f>
        <v>3.71</v>
      </c>
      <c r="E1642" s="12">
        <f t="shared" si="76"/>
        <v>9.1212129380053906</v>
      </c>
      <c r="G1642" s="19">
        <v>43749</v>
      </c>
      <c r="H1642" s="20">
        <v>14</v>
      </c>
      <c r="I1642" s="12">
        <f t="shared" si="77"/>
        <v>9.1212129380053906</v>
      </c>
      <c r="K1642" s="18"/>
      <c r="L1642" s="18"/>
      <c r="M1642" s="19">
        <v>43749</v>
      </c>
      <c r="N1642" s="11" t="str">
        <f t="shared" si="78"/>
        <v/>
      </c>
    </row>
    <row r="1643" spans="1:14" x14ac:dyDescent="0.35">
      <c r="A1643" s="19">
        <v>43749</v>
      </c>
      <c r="B1643" s="20">
        <v>15</v>
      </c>
      <c r="C1643" s="17">
        <v>38.4803</v>
      </c>
      <c r="D1643" s="28">
        <f>VLOOKUP(A1643,'[1]Gas Price'!$B$2:$C$216,2,FALSE)</f>
        <v>3.71</v>
      </c>
      <c r="E1643" s="12">
        <f t="shared" si="76"/>
        <v>10.372048517520216</v>
      </c>
      <c r="G1643" s="19">
        <v>43749</v>
      </c>
      <c r="H1643" s="20">
        <v>15</v>
      </c>
      <c r="I1643" s="12">
        <f t="shared" si="77"/>
        <v>10.372048517520216</v>
      </c>
      <c r="K1643" s="18"/>
      <c r="L1643" s="18"/>
      <c r="M1643" s="19">
        <v>43749</v>
      </c>
      <c r="N1643" s="11" t="str">
        <f t="shared" si="78"/>
        <v/>
      </c>
    </row>
    <row r="1644" spans="1:14" x14ac:dyDescent="0.35">
      <c r="A1644" s="19">
        <v>43749</v>
      </c>
      <c r="B1644" s="20">
        <v>16</v>
      </c>
      <c r="C1644" s="17">
        <v>40.262900000000002</v>
      </c>
      <c r="D1644" s="28">
        <f>VLOOKUP(A1644,'[1]Gas Price'!$B$2:$C$216,2,FALSE)</f>
        <v>3.71</v>
      </c>
      <c r="E1644" s="12">
        <f t="shared" si="76"/>
        <v>10.852533692722373</v>
      </c>
      <c r="G1644" s="19">
        <v>43749</v>
      </c>
      <c r="H1644" s="20">
        <v>16</v>
      </c>
      <c r="I1644" s="12">
        <f t="shared" si="77"/>
        <v>10.852533692722373</v>
      </c>
      <c r="K1644" s="18"/>
      <c r="L1644" s="18"/>
      <c r="M1644" s="19">
        <v>43749</v>
      </c>
      <c r="N1644" s="11" t="str">
        <f t="shared" si="78"/>
        <v/>
      </c>
    </row>
    <row r="1645" spans="1:14" x14ac:dyDescent="0.35">
      <c r="A1645" s="19">
        <v>43749</v>
      </c>
      <c r="B1645" s="20">
        <v>17</v>
      </c>
      <c r="C1645" s="17">
        <v>34.579599999999999</v>
      </c>
      <c r="D1645" s="28">
        <f>VLOOKUP(A1645,'[1]Gas Price'!$B$2:$C$216,2,FALSE)</f>
        <v>3.71</v>
      </c>
      <c r="E1645" s="12">
        <f t="shared" si="76"/>
        <v>9.3206469002695425</v>
      </c>
      <c r="G1645" s="19">
        <v>43749</v>
      </c>
      <c r="H1645" s="20">
        <v>17</v>
      </c>
      <c r="I1645" s="12">
        <f t="shared" si="77"/>
        <v>9.3206469002695425</v>
      </c>
      <c r="K1645" s="18"/>
      <c r="L1645" s="18"/>
      <c r="M1645" s="19">
        <v>43749</v>
      </c>
      <c r="N1645" s="11" t="str">
        <f t="shared" si="78"/>
        <v/>
      </c>
    </row>
    <row r="1646" spans="1:14" x14ac:dyDescent="0.35">
      <c r="A1646" s="19">
        <v>43749</v>
      </c>
      <c r="B1646" s="20">
        <v>18</v>
      </c>
      <c r="C1646" s="17">
        <v>47.182499999999997</v>
      </c>
      <c r="D1646" s="28">
        <f>VLOOKUP(A1646,'[1]Gas Price'!$B$2:$C$216,2,FALSE)</f>
        <v>3.71</v>
      </c>
      <c r="E1646" s="12">
        <f t="shared" si="76"/>
        <v>12.717654986522911</v>
      </c>
      <c r="G1646" s="19">
        <v>43749</v>
      </c>
      <c r="H1646" s="20">
        <v>18</v>
      </c>
      <c r="I1646" s="12">
        <f t="shared" si="77"/>
        <v>12.717654986522911</v>
      </c>
      <c r="K1646" s="18"/>
      <c r="L1646" s="18"/>
      <c r="M1646" s="19">
        <v>43749</v>
      </c>
      <c r="N1646" s="11" t="str">
        <f t="shared" si="78"/>
        <v/>
      </c>
    </row>
    <row r="1647" spans="1:14" x14ac:dyDescent="0.35">
      <c r="A1647" s="19">
        <v>43749</v>
      </c>
      <c r="B1647" s="20">
        <v>19</v>
      </c>
      <c r="C1647" s="17">
        <v>67.611500000000007</v>
      </c>
      <c r="D1647" s="28">
        <f>VLOOKUP(A1647,'[1]Gas Price'!$B$2:$C$216,2,FALSE)</f>
        <v>3.71</v>
      </c>
      <c r="E1647" s="12">
        <f t="shared" si="76"/>
        <v>18.224123989218331</v>
      </c>
      <c r="G1647" s="19">
        <v>43749</v>
      </c>
      <c r="H1647" s="20">
        <v>19</v>
      </c>
      <c r="I1647" s="12">
        <f t="shared" si="77"/>
        <v>18.224123989218331</v>
      </c>
      <c r="K1647" s="18"/>
      <c r="L1647" s="18"/>
      <c r="M1647" s="19">
        <v>43749</v>
      </c>
      <c r="N1647" s="11" t="str">
        <f t="shared" si="78"/>
        <v/>
      </c>
    </row>
    <row r="1648" spans="1:14" x14ac:dyDescent="0.35">
      <c r="A1648" s="19">
        <v>43749</v>
      </c>
      <c r="B1648" s="20">
        <v>20</v>
      </c>
      <c r="C1648" s="17">
        <v>55.784700000000001</v>
      </c>
      <c r="D1648" s="28">
        <f>VLOOKUP(A1648,'[1]Gas Price'!$B$2:$C$216,2,FALSE)</f>
        <v>3.71</v>
      </c>
      <c r="E1648" s="12">
        <f t="shared" si="76"/>
        <v>15.036307277628033</v>
      </c>
      <c r="G1648" s="19">
        <v>43749</v>
      </c>
      <c r="H1648" s="20">
        <v>20</v>
      </c>
      <c r="I1648" s="12">
        <f t="shared" si="77"/>
        <v>15.036307277628033</v>
      </c>
      <c r="K1648" s="18"/>
      <c r="L1648" s="18"/>
      <c r="M1648" s="19">
        <v>43749</v>
      </c>
      <c r="N1648" s="11" t="str">
        <f t="shared" si="78"/>
        <v/>
      </c>
    </row>
    <row r="1649" spans="1:14" x14ac:dyDescent="0.35">
      <c r="A1649" s="19">
        <v>43749</v>
      </c>
      <c r="B1649" s="20">
        <v>21</v>
      </c>
      <c r="C1649" s="17">
        <v>45.6631</v>
      </c>
      <c r="D1649" s="28">
        <f>VLOOKUP(A1649,'[1]Gas Price'!$B$2:$C$216,2,FALSE)</f>
        <v>3.71</v>
      </c>
      <c r="E1649" s="12">
        <f t="shared" si="76"/>
        <v>12.308113207547169</v>
      </c>
      <c r="G1649" s="19">
        <v>43749</v>
      </c>
      <c r="H1649" s="20">
        <v>21</v>
      </c>
      <c r="I1649" s="12">
        <f t="shared" si="77"/>
        <v>12.308113207547169</v>
      </c>
      <c r="K1649" s="18"/>
      <c r="L1649" s="18"/>
      <c r="M1649" s="19">
        <v>43749</v>
      </c>
      <c r="N1649" s="11" t="str">
        <f t="shared" si="78"/>
        <v/>
      </c>
    </row>
    <row r="1650" spans="1:14" x14ac:dyDescent="0.35">
      <c r="A1650" s="19">
        <v>43750</v>
      </c>
      <c r="B1650" s="20">
        <v>13</v>
      </c>
      <c r="C1650" s="17">
        <v>44.309100000000001</v>
      </c>
      <c r="D1650" s="28">
        <f>VLOOKUP(A1650,'[1]Gas Price'!$B$2:$C$216,2,FALSE)</f>
        <v>3.71</v>
      </c>
      <c r="E1650" s="12">
        <f t="shared" si="76"/>
        <v>11.943153638814017</v>
      </c>
      <c r="G1650" s="19">
        <v>43750</v>
      </c>
      <c r="H1650" s="20">
        <v>13</v>
      </c>
      <c r="I1650" s="12">
        <f t="shared" si="77"/>
        <v>11.943153638814017</v>
      </c>
      <c r="J1650" s="18">
        <f>MAX(AVERAGE(I1650:I1651),AVERAGE(I1651:I1652),AVERAGE(I1652:I1653),AVERAGE(I1653:I1654),AVERAGE(I1654:I1655),AVERAGE(I1655:I1656),AVERAGE(I1656:I1657),AVERAGE(I1657:I1658))</f>
        <v>17.084703504043127</v>
      </c>
      <c r="K1650" s="18">
        <f>MAX(AVERAGE(I1650:I1652),AVERAGE(I1651:I1653),AVERAGE(I1652:I1654),AVERAGE(I1653:I1655),AVERAGE(I1654:I1656),AVERAGE(I1655:I1657),AVERAGE(I1656:I1658))</f>
        <v>15.675417789757413</v>
      </c>
      <c r="L1650" s="18">
        <f>MAX(AVERAGE(I1650:I1653),AVERAGE(I1651:I1654),AVERAGE(I1652:I1655),AVERAGE(I1653:I1656),AVERAGE(I1654:I1657),AVERAGE(I1655:I1658))</f>
        <v>14.904743935309973</v>
      </c>
      <c r="M1650" s="19">
        <v>43750</v>
      </c>
      <c r="N1650" s="11" t="str">
        <f t="shared" si="78"/>
        <v/>
      </c>
    </row>
    <row r="1651" spans="1:14" x14ac:dyDescent="0.35">
      <c r="A1651" s="19">
        <v>43750</v>
      </c>
      <c r="B1651" s="20">
        <v>14</v>
      </c>
      <c r="C1651" s="17">
        <v>46.115900000000003</v>
      </c>
      <c r="D1651" s="28">
        <f>VLOOKUP(A1651,'[1]Gas Price'!$B$2:$C$216,2,FALSE)</f>
        <v>3.71</v>
      </c>
      <c r="E1651" s="12">
        <f t="shared" si="76"/>
        <v>12.430161725067386</v>
      </c>
      <c r="G1651" s="19">
        <v>43750</v>
      </c>
      <c r="H1651" s="20">
        <v>14</v>
      </c>
      <c r="I1651" s="12">
        <f t="shared" si="77"/>
        <v>12.430161725067386</v>
      </c>
      <c r="K1651" s="18"/>
      <c r="L1651" s="18"/>
      <c r="M1651" s="19">
        <v>43750</v>
      </c>
      <c r="N1651" s="11" t="str">
        <f t="shared" si="78"/>
        <v/>
      </c>
    </row>
    <row r="1652" spans="1:14" x14ac:dyDescent="0.35">
      <c r="A1652" s="19">
        <v>43750</v>
      </c>
      <c r="B1652" s="20">
        <v>15</v>
      </c>
      <c r="C1652" s="17">
        <v>45.202300000000001</v>
      </c>
      <c r="D1652" s="28">
        <f>VLOOKUP(A1652,'[1]Gas Price'!$B$2:$C$216,2,FALSE)</f>
        <v>3.71</v>
      </c>
      <c r="E1652" s="12">
        <f t="shared" si="76"/>
        <v>12.183908355795149</v>
      </c>
      <c r="G1652" s="19">
        <v>43750</v>
      </c>
      <c r="H1652" s="20">
        <v>15</v>
      </c>
      <c r="I1652" s="12">
        <f t="shared" si="77"/>
        <v>12.183908355795149</v>
      </c>
      <c r="K1652" s="18"/>
      <c r="L1652" s="18"/>
      <c r="M1652" s="19">
        <v>43750</v>
      </c>
      <c r="N1652" s="11" t="str">
        <f t="shared" si="78"/>
        <v/>
      </c>
    </row>
    <row r="1653" spans="1:14" x14ac:dyDescent="0.35">
      <c r="A1653" s="19">
        <v>43750</v>
      </c>
      <c r="B1653" s="20">
        <v>16</v>
      </c>
      <c r="C1653" s="17">
        <v>32.134300000000003</v>
      </c>
      <c r="D1653" s="28">
        <f>VLOOKUP(A1653,'[1]Gas Price'!$B$2:$C$216,2,FALSE)</f>
        <v>3.71</v>
      </c>
      <c r="E1653" s="12">
        <f t="shared" si="76"/>
        <v>8.6615363881401635</v>
      </c>
      <c r="G1653" s="19">
        <v>43750</v>
      </c>
      <c r="H1653" s="20">
        <v>16</v>
      </c>
      <c r="I1653" s="12">
        <f t="shared" si="77"/>
        <v>8.6615363881401635</v>
      </c>
      <c r="K1653" s="18"/>
      <c r="L1653" s="18"/>
      <c r="M1653" s="19">
        <v>43750</v>
      </c>
      <c r="N1653" s="11" t="str">
        <f t="shared" si="78"/>
        <v/>
      </c>
    </row>
    <row r="1654" spans="1:14" x14ac:dyDescent="0.35">
      <c r="A1654" s="19">
        <v>43750</v>
      </c>
      <c r="B1654" s="20">
        <v>17</v>
      </c>
      <c r="C1654" s="17">
        <v>30.892399999999999</v>
      </c>
      <c r="D1654" s="28">
        <f>VLOOKUP(A1654,'[1]Gas Price'!$B$2:$C$216,2,FALSE)</f>
        <v>3.71</v>
      </c>
      <c r="E1654" s="12">
        <f t="shared" si="76"/>
        <v>8.3267924528301887</v>
      </c>
      <c r="G1654" s="19">
        <v>43750</v>
      </c>
      <c r="H1654" s="20">
        <v>17</v>
      </c>
      <c r="I1654" s="12">
        <f t="shared" si="77"/>
        <v>8.3267924528301887</v>
      </c>
      <c r="K1654" s="18"/>
      <c r="L1654" s="18"/>
      <c r="M1654" s="19">
        <v>43750</v>
      </c>
      <c r="N1654" s="11" t="str">
        <f t="shared" si="78"/>
        <v/>
      </c>
    </row>
    <row r="1655" spans="1:14" x14ac:dyDescent="0.35">
      <c r="A1655" s="19">
        <v>43750</v>
      </c>
      <c r="B1655" s="20">
        <v>18</v>
      </c>
      <c r="C1655" s="17">
        <v>47.698900000000002</v>
      </c>
      <c r="D1655" s="28">
        <f>VLOOKUP(A1655,'[1]Gas Price'!$B$2:$C$216,2,FALSE)</f>
        <v>3.71</v>
      </c>
      <c r="E1655" s="12">
        <f t="shared" si="76"/>
        <v>12.856846361185985</v>
      </c>
      <c r="G1655" s="19">
        <v>43750</v>
      </c>
      <c r="H1655" s="20">
        <v>18</v>
      </c>
      <c r="I1655" s="12">
        <f t="shared" si="77"/>
        <v>12.856846361185985</v>
      </c>
      <c r="K1655" s="18"/>
      <c r="L1655" s="18"/>
      <c r="M1655" s="19">
        <v>43750</v>
      </c>
      <c r="N1655" s="11" t="str">
        <f t="shared" si="78"/>
        <v/>
      </c>
    </row>
    <row r="1656" spans="1:14" x14ac:dyDescent="0.35">
      <c r="A1656" s="19">
        <v>43750</v>
      </c>
      <c r="B1656" s="20">
        <v>19</v>
      </c>
      <c r="C1656" s="17">
        <v>70.267499999999998</v>
      </c>
      <c r="D1656" s="28">
        <f>VLOOKUP(A1656,'[1]Gas Price'!$B$2:$C$216,2,FALSE)</f>
        <v>3.71</v>
      </c>
      <c r="E1656" s="12">
        <f t="shared" si="76"/>
        <v>18.940026954177899</v>
      </c>
      <c r="G1656" s="19">
        <v>43750</v>
      </c>
      <c r="H1656" s="20">
        <v>19</v>
      </c>
      <c r="I1656" s="12">
        <f t="shared" si="77"/>
        <v>18.940026954177899</v>
      </c>
      <c r="K1656" s="18"/>
      <c r="L1656" s="18"/>
      <c r="M1656" s="19">
        <v>43750</v>
      </c>
      <c r="N1656" s="11" t="str">
        <f t="shared" si="78"/>
        <v/>
      </c>
    </row>
    <row r="1657" spans="1:14" x14ac:dyDescent="0.35">
      <c r="A1657" s="19">
        <v>43750</v>
      </c>
      <c r="B1657" s="20">
        <v>20</v>
      </c>
      <c r="C1657" s="17">
        <v>56.500999999999998</v>
      </c>
      <c r="D1657" s="28">
        <f>VLOOKUP(A1657,'[1]Gas Price'!$B$2:$C$216,2,FALSE)</f>
        <v>3.71</v>
      </c>
      <c r="E1657" s="12">
        <f t="shared" si="76"/>
        <v>15.229380053908356</v>
      </c>
      <c r="G1657" s="19">
        <v>43750</v>
      </c>
      <c r="H1657" s="20">
        <v>20</v>
      </c>
      <c r="I1657" s="12">
        <f t="shared" si="77"/>
        <v>15.229380053908356</v>
      </c>
      <c r="K1657" s="18"/>
      <c r="L1657" s="18"/>
      <c r="M1657" s="19">
        <v>43750</v>
      </c>
      <c r="N1657" s="11" t="str">
        <f t="shared" si="78"/>
        <v/>
      </c>
    </row>
    <row r="1658" spans="1:14" x14ac:dyDescent="0.35">
      <c r="A1658" s="19">
        <v>43750</v>
      </c>
      <c r="B1658" s="20">
        <v>21</v>
      </c>
      <c r="C1658" s="17">
        <v>46.719000000000001</v>
      </c>
      <c r="D1658" s="28">
        <f>VLOOKUP(A1658,'[1]Gas Price'!$B$2:$C$216,2,FALSE)</f>
        <v>3.71</v>
      </c>
      <c r="E1658" s="12">
        <f t="shared" si="76"/>
        <v>12.592722371967655</v>
      </c>
      <c r="G1658" s="19">
        <v>43750</v>
      </c>
      <c r="H1658" s="20">
        <v>21</v>
      </c>
      <c r="I1658" s="12">
        <f t="shared" si="77"/>
        <v>12.592722371967655</v>
      </c>
      <c r="K1658" s="18"/>
      <c r="L1658" s="18"/>
      <c r="M1658" s="19">
        <v>43750</v>
      </c>
      <c r="N1658" s="11" t="str">
        <f t="shared" si="78"/>
        <v/>
      </c>
    </row>
    <row r="1659" spans="1:14" x14ac:dyDescent="0.35">
      <c r="A1659" s="19">
        <v>43751</v>
      </c>
      <c r="B1659" s="20">
        <v>13</v>
      </c>
      <c r="C1659" s="17">
        <v>15.7979</v>
      </c>
      <c r="D1659" s="28">
        <f>VLOOKUP(A1659,'[1]Gas Price'!$B$2:$C$216,2,FALSE)</f>
        <v>3.71</v>
      </c>
      <c r="E1659" s="12">
        <f t="shared" si="76"/>
        <v>4.2581940700808625</v>
      </c>
      <c r="G1659" s="19">
        <v>43751</v>
      </c>
      <c r="H1659" s="20">
        <v>13</v>
      </c>
      <c r="I1659" s="12">
        <f t="shared" si="77"/>
        <v>4.2581940700808625</v>
      </c>
      <c r="J1659" s="18">
        <f>MAX(AVERAGE(I1659:I1660),AVERAGE(I1660:I1661),AVERAGE(I1661:I1662),AVERAGE(I1662:I1663),AVERAGE(I1663:I1664),AVERAGE(I1664:I1665),AVERAGE(I1665:I1666),AVERAGE(I1666:I1667))</f>
        <v>15.994824797843666</v>
      </c>
      <c r="K1659" s="18">
        <f>MAX(AVERAGE(I1659:I1661),AVERAGE(I1660:I1662),AVERAGE(I1661:I1663),AVERAGE(I1662:I1664),AVERAGE(I1663:I1665),AVERAGE(I1664:I1666),AVERAGE(I1665:I1667))</f>
        <v>14.78392632524708</v>
      </c>
      <c r="L1659" s="18">
        <f>MAX(AVERAGE(I1659:I1662),AVERAGE(I1660:I1663),AVERAGE(I1661:I1664),AVERAGE(I1662:I1665),AVERAGE(I1663:I1666),AVERAGE(I1664:I1667))</f>
        <v>14.165262803234501</v>
      </c>
      <c r="M1659" s="19">
        <v>43751</v>
      </c>
      <c r="N1659" s="11" t="str">
        <f t="shared" si="78"/>
        <v/>
      </c>
    </row>
    <row r="1660" spans="1:14" x14ac:dyDescent="0.35">
      <c r="A1660" s="19">
        <v>43751</v>
      </c>
      <c r="B1660" s="20">
        <v>14</v>
      </c>
      <c r="C1660" s="17">
        <v>19.7727</v>
      </c>
      <c r="D1660" s="28">
        <f>VLOOKUP(A1660,'[1]Gas Price'!$B$2:$C$216,2,FALSE)</f>
        <v>3.71</v>
      </c>
      <c r="E1660" s="12">
        <f t="shared" si="76"/>
        <v>5.3295687331536392</v>
      </c>
      <c r="G1660" s="19">
        <v>43751</v>
      </c>
      <c r="H1660" s="20">
        <v>14</v>
      </c>
      <c r="I1660" s="12">
        <f t="shared" si="77"/>
        <v>5.3295687331536392</v>
      </c>
      <c r="K1660" s="18"/>
      <c r="L1660" s="18"/>
      <c r="M1660" s="19">
        <v>43751</v>
      </c>
      <c r="N1660" s="11" t="str">
        <f t="shared" si="78"/>
        <v/>
      </c>
    </row>
    <row r="1661" spans="1:14" x14ac:dyDescent="0.35">
      <c r="A1661" s="19">
        <v>43751</v>
      </c>
      <c r="B1661" s="20">
        <v>15</v>
      </c>
      <c r="C1661" s="17">
        <v>20.024799999999999</v>
      </c>
      <c r="D1661" s="28">
        <f>VLOOKUP(A1661,'[1]Gas Price'!$B$2:$C$216,2,FALSE)</f>
        <v>3.71</v>
      </c>
      <c r="E1661" s="12">
        <f t="shared" si="76"/>
        <v>5.3975202156334232</v>
      </c>
      <c r="G1661" s="19">
        <v>43751</v>
      </c>
      <c r="H1661" s="20">
        <v>15</v>
      </c>
      <c r="I1661" s="12">
        <f t="shared" si="77"/>
        <v>5.3975202156334232</v>
      </c>
      <c r="K1661" s="18"/>
      <c r="L1661" s="18"/>
      <c r="M1661" s="19">
        <v>43751</v>
      </c>
      <c r="N1661" s="11" t="str">
        <f t="shared" si="78"/>
        <v/>
      </c>
    </row>
    <row r="1662" spans="1:14" x14ac:dyDescent="0.35">
      <c r="A1662" s="19">
        <v>43751</v>
      </c>
      <c r="B1662" s="20">
        <v>16</v>
      </c>
      <c r="C1662" s="17">
        <v>27.151299999999999</v>
      </c>
      <c r="D1662" s="28">
        <f>VLOOKUP(A1662,'[1]Gas Price'!$B$2:$C$216,2,FALSE)</f>
        <v>3.71</v>
      </c>
      <c r="E1662" s="12">
        <f t="shared" si="76"/>
        <v>7.3184097035040425</v>
      </c>
      <c r="G1662" s="19">
        <v>43751</v>
      </c>
      <c r="H1662" s="20">
        <v>16</v>
      </c>
      <c r="I1662" s="12">
        <f t="shared" si="77"/>
        <v>7.3184097035040425</v>
      </c>
      <c r="K1662" s="18"/>
      <c r="L1662" s="18"/>
      <c r="M1662" s="19">
        <v>43751</v>
      </c>
      <c r="N1662" s="11" t="str">
        <f t="shared" si="78"/>
        <v/>
      </c>
    </row>
    <row r="1663" spans="1:14" x14ac:dyDescent="0.35">
      <c r="A1663" s="19">
        <v>43751</v>
      </c>
      <c r="B1663" s="20">
        <v>17</v>
      </c>
      <c r="C1663" s="17">
        <v>28.7179</v>
      </c>
      <c r="D1663" s="28">
        <f>VLOOKUP(A1663,'[1]Gas Price'!$B$2:$C$216,2,FALSE)</f>
        <v>3.71</v>
      </c>
      <c r="E1663" s="12">
        <f t="shared" si="76"/>
        <v>7.7406738544474392</v>
      </c>
      <c r="G1663" s="19">
        <v>43751</v>
      </c>
      <c r="H1663" s="20">
        <v>17</v>
      </c>
      <c r="I1663" s="12">
        <f t="shared" si="77"/>
        <v>7.7406738544474392</v>
      </c>
      <c r="K1663" s="18"/>
      <c r="L1663" s="18"/>
      <c r="M1663" s="19">
        <v>43751</v>
      </c>
      <c r="N1663" s="11" t="str">
        <f t="shared" si="78"/>
        <v/>
      </c>
    </row>
    <row r="1664" spans="1:14" x14ac:dyDescent="0.35">
      <c r="A1664" s="19">
        <v>43751</v>
      </c>
      <c r="B1664" s="20">
        <v>18</v>
      </c>
      <c r="C1664" s="17">
        <v>45.863500000000002</v>
      </c>
      <c r="D1664" s="28">
        <f>VLOOKUP(A1664,'[1]Gas Price'!$B$2:$C$216,2,FALSE)</f>
        <v>3.71</v>
      </c>
      <c r="E1664" s="12">
        <f t="shared" si="76"/>
        <v>12.36212938005391</v>
      </c>
      <c r="G1664" s="19">
        <v>43751</v>
      </c>
      <c r="H1664" s="20">
        <v>18</v>
      </c>
      <c r="I1664" s="12">
        <f t="shared" si="77"/>
        <v>12.36212938005391</v>
      </c>
      <c r="K1664" s="18"/>
      <c r="L1664" s="18"/>
      <c r="M1664" s="19">
        <v>43751</v>
      </c>
      <c r="N1664" s="11" t="str">
        <f t="shared" si="78"/>
        <v/>
      </c>
    </row>
    <row r="1665" spans="1:14" x14ac:dyDescent="0.35">
      <c r="A1665" s="19">
        <v>43751</v>
      </c>
      <c r="B1665" s="20">
        <v>19</v>
      </c>
      <c r="C1665" s="17">
        <v>65.167299999999997</v>
      </c>
      <c r="D1665" s="28">
        <f>VLOOKUP(A1665,'[1]Gas Price'!$B$2:$C$216,2,FALSE)</f>
        <v>3.71</v>
      </c>
      <c r="E1665" s="12">
        <f t="shared" si="76"/>
        <v>17.565309973045821</v>
      </c>
      <c r="G1665" s="19">
        <v>43751</v>
      </c>
      <c r="H1665" s="20">
        <v>19</v>
      </c>
      <c r="I1665" s="12">
        <f t="shared" si="77"/>
        <v>17.565309973045821</v>
      </c>
      <c r="K1665" s="18"/>
      <c r="L1665" s="18"/>
      <c r="M1665" s="19">
        <v>43751</v>
      </c>
      <c r="N1665" s="11" t="str">
        <f t="shared" si="78"/>
        <v/>
      </c>
    </row>
    <row r="1666" spans="1:14" x14ac:dyDescent="0.35">
      <c r="A1666" s="19">
        <v>43751</v>
      </c>
      <c r="B1666" s="20">
        <v>20</v>
      </c>
      <c r="C1666" s="17">
        <v>53.514299999999999</v>
      </c>
      <c r="D1666" s="28">
        <f>VLOOKUP(A1666,'[1]Gas Price'!$B$2:$C$216,2,FALSE)</f>
        <v>3.71</v>
      </c>
      <c r="E1666" s="12">
        <f t="shared" si="76"/>
        <v>14.42433962264151</v>
      </c>
      <c r="G1666" s="19">
        <v>43751</v>
      </c>
      <c r="H1666" s="20">
        <v>20</v>
      </c>
      <c r="I1666" s="12">
        <f t="shared" si="77"/>
        <v>14.42433962264151</v>
      </c>
      <c r="K1666" s="18"/>
      <c r="L1666" s="18"/>
      <c r="M1666" s="19">
        <v>43751</v>
      </c>
      <c r="N1666" s="11" t="str">
        <f t="shared" si="78"/>
        <v/>
      </c>
    </row>
    <row r="1667" spans="1:14" x14ac:dyDescent="0.35">
      <c r="A1667" s="19">
        <v>43751</v>
      </c>
      <c r="B1667" s="20">
        <v>21</v>
      </c>
      <c r="C1667" s="17">
        <v>45.667400000000001</v>
      </c>
      <c r="D1667" s="28">
        <f>VLOOKUP(A1667,'[1]Gas Price'!$B$2:$C$216,2,FALSE)</f>
        <v>3.71</v>
      </c>
      <c r="E1667" s="12">
        <f t="shared" ref="E1667:E1730" si="79">C1667/D1667</f>
        <v>12.309272237196765</v>
      </c>
      <c r="G1667" s="19">
        <v>43751</v>
      </c>
      <c r="H1667" s="20">
        <v>21</v>
      </c>
      <c r="I1667" s="12">
        <f t="shared" ref="I1667:I1730" si="80">E1667</f>
        <v>12.309272237196765</v>
      </c>
      <c r="K1667" s="18"/>
      <c r="L1667" s="18"/>
      <c r="M1667" s="19">
        <v>43751</v>
      </c>
      <c r="N1667" s="11" t="str">
        <f t="shared" si="78"/>
        <v/>
      </c>
    </row>
    <row r="1668" spans="1:14" x14ac:dyDescent="0.35">
      <c r="A1668" s="19">
        <v>43752</v>
      </c>
      <c r="B1668" s="20">
        <v>13</v>
      </c>
      <c r="C1668" s="17">
        <v>26.502500000000001</v>
      </c>
      <c r="D1668" s="28">
        <f>VLOOKUP(A1668,'[1]Gas Price'!$B$2:$C$216,2,FALSE)</f>
        <v>4.0549999999999997</v>
      </c>
      <c r="E1668" s="12">
        <f t="shared" si="79"/>
        <v>6.5357583230579541</v>
      </c>
      <c r="G1668" s="19">
        <v>43752</v>
      </c>
      <c r="H1668" s="20">
        <v>13</v>
      </c>
      <c r="I1668" s="12">
        <f t="shared" si="80"/>
        <v>6.5357583230579541</v>
      </c>
      <c r="J1668" s="18">
        <f>MAX(AVERAGE(I1668:I1669),AVERAGE(I1669:I1670),AVERAGE(I1670:I1671),AVERAGE(I1671:I1672),AVERAGE(I1672:I1673),AVERAGE(I1673:I1674),AVERAGE(I1674:I1675),AVERAGE(I1675:I1676))</f>
        <v>19.512256473489522</v>
      </c>
      <c r="K1668" s="18">
        <f>MAX(AVERAGE(I1668:I1670),AVERAGE(I1669:I1671),AVERAGE(I1670:I1672),AVERAGE(I1671:I1673),AVERAGE(I1672:I1674),AVERAGE(I1673:I1675),AVERAGE(I1674:I1676))</f>
        <v>17.570965885737774</v>
      </c>
      <c r="L1668" s="18">
        <f>MAX(AVERAGE(I1668:I1671),AVERAGE(I1669:I1672),AVERAGE(I1670:I1673),AVERAGE(I1671:I1674),AVERAGE(I1672:I1675),AVERAGE(I1673:I1676))</f>
        <v>16.556510480887795</v>
      </c>
      <c r="M1668" s="19">
        <v>43752</v>
      </c>
      <c r="N1668" s="11" t="str">
        <f t="shared" si="78"/>
        <v/>
      </c>
    </row>
    <row r="1669" spans="1:14" x14ac:dyDescent="0.35">
      <c r="A1669" s="19">
        <v>43752</v>
      </c>
      <c r="B1669" s="20">
        <v>14</v>
      </c>
      <c r="C1669" s="17">
        <v>30.387599999999999</v>
      </c>
      <c r="D1669" s="28">
        <f>VLOOKUP(A1669,'[1]Gas Price'!$B$2:$C$216,2,FALSE)</f>
        <v>4.0549999999999997</v>
      </c>
      <c r="E1669" s="12">
        <f t="shared" si="79"/>
        <v>7.493859432799014</v>
      </c>
      <c r="G1669" s="19">
        <v>43752</v>
      </c>
      <c r="H1669" s="20">
        <v>14</v>
      </c>
      <c r="I1669" s="12">
        <f t="shared" si="80"/>
        <v>7.493859432799014</v>
      </c>
      <c r="K1669" s="18"/>
      <c r="L1669" s="18"/>
      <c r="M1669" s="19">
        <v>43752</v>
      </c>
      <c r="N1669" s="11" t="str">
        <f t="shared" si="78"/>
        <v/>
      </c>
    </row>
    <row r="1670" spans="1:14" x14ac:dyDescent="0.35">
      <c r="A1670" s="19">
        <v>43752</v>
      </c>
      <c r="B1670" s="20">
        <v>15</v>
      </c>
      <c r="C1670" s="17">
        <v>33.354799999999997</v>
      </c>
      <c r="D1670" s="28">
        <f>VLOOKUP(A1670,'[1]Gas Price'!$B$2:$C$216,2,FALSE)</f>
        <v>4.0549999999999997</v>
      </c>
      <c r="E1670" s="12">
        <f t="shared" si="79"/>
        <v>8.2255980271270044</v>
      </c>
      <c r="G1670" s="19">
        <v>43752</v>
      </c>
      <c r="H1670" s="20">
        <v>15</v>
      </c>
      <c r="I1670" s="12">
        <f t="shared" si="80"/>
        <v>8.2255980271270044</v>
      </c>
      <c r="K1670" s="18"/>
      <c r="L1670" s="18"/>
      <c r="M1670" s="19">
        <v>43752</v>
      </c>
      <c r="N1670" s="11" t="str">
        <f t="shared" si="78"/>
        <v/>
      </c>
    </row>
    <row r="1671" spans="1:14" x14ac:dyDescent="0.35">
      <c r="A1671" s="19">
        <v>43752</v>
      </c>
      <c r="B1671" s="20">
        <v>16</v>
      </c>
      <c r="C1671" s="17">
        <v>36.7988</v>
      </c>
      <c r="D1671" s="28">
        <f>VLOOKUP(A1671,'[1]Gas Price'!$B$2:$C$216,2,FALSE)</f>
        <v>4.0549999999999997</v>
      </c>
      <c r="E1671" s="12">
        <f t="shared" si="79"/>
        <v>9.074919852034526</v>
      </c>
      <c r="G1671" s="19">
        <v>43752</v>
      </c>
      <c r="H1671" s="20">
        <v>16</v>
      </c>
      <c r="I1671" s="12">
        <f t="shared" si="80"/>
        <v>9.074919852034526</v>
      </c>
      <c r="K1671" s="18"/>
      <c r="L1671" s="18"/>
      <c r="M1671" s="19">
        <v>43752</v>
      </c>
      <c r="N1671" s="11" t="str">
        <f t="shared" si="78"/>
        <v/>
      </c>
    </row>
    <row r="1672" spans="1:14" x14ac:dyDescent="0.35">
      <c r="A1672" s="19">
        <v>43752</v>
      </c>
      <c r="B1672" s="20">
        <v>17</v>
      </c>
      <c r="C1672" s="17">
        <v>37.843899999999998</v>
      </c>
      <c r="D1672" s="28">
        <f>VLOOKUP(A1672,'[1]Gas Price'!$B$2:$C$216,2,FALSE)</f>
        <v>4.0549999999999997</v>
      </c>
      <c r="E1672" s="12">
        <f t="shared" si="79"/>
        <v>9.3326510480887794</v>
      </c>
      <c r="G1672" s="19">
        <v>43752</v>
      </c>
      <c r="H1672" s="20">
        <v>17</v>
      </c>
      <c r="I1672" s="12">
        <f t="shared" si="80"/>
        <v>9.3326510480887794</v>
      </c>
      <c r="K1672" s="18"/>
      <c r="L1672" s="18"/>
      <c r="M1672" s="19">
        <v>43752</v>
      </c>
      <c r="N1672" s="11" t="str">
        <f t="shared" si="78"/>
        <v/>
      </c>
    </row>
    <row r="1673" spans="1:14" x14ac:dyDescent="0.35">
      <c r="A1673" s="19">
        <v>43752</v>
      </c>
      <c r="B1673" s="20">
        <v>18</v>
      </c>
      <c r="C1673" s="17">
        <v>55.506399999999999</v>
      </c>
      <c r="D1673" s="28">
        <f>VLOOKUP(A1673,'[1]Gas Price'!$B$2:$C$216,2,FALSE)</f>
        <v>4.0549999999999997</v>
      </c>
      <c r="E1673" s="12">
        <f t="shared" si="79"/>
        <v>13.688384710234279</v>
      </c>
      <c r="G1673" s="19">
        <v>43752</v>
      </c>
      <c r="H1673" s="20">
        <v>18</v>
      </c>
      <c r="I1673" s="12">
        <f t="shared" si="80"/>
        <v>13.688384710234279</v>
      </c>
      <c r="K1673" s="18"/>
      <c r="L1673" s="18"/>
      <c r="M1673" s="19">
        <v>43752</v>
      </c>
      <c r="N1673" s="11" t="str">
        <f t="shared" si="78"/>
        <v/>
      </c>
    </row>
    <row r="1674" spans="1:14" x14ac:dyDescent="0.35">
      <c r="A1674" s="19">
        <v>43752</v>
      </c>
      <c r="B1674" s="20">
        <v>19</v>
      </c>
      <c r="C1674" s="17">
        <v>80.073999999999998</v>
      </c>
      <c r="D1674" s="28">
        <f>VLOOKUP(A1674,'[1]Gas Price'!$B$2:$C$216,2,FALSE)</f>
        <v>4.0549999999999997</v>
      </c>
      <c r="E1674" s="12">
        <f t="shared" si="79"/>
        <v>19.746979038224413</v>
      </c>
      <c r="G1674" s="19">
        <v>43752</v>
      </c>
      <c r="H1674" s="20">
        <v>19</v>
      </c>
      <c r="I1674" s="12">
        <f t="shared" si="80"/>
        <v>19.746979038224413</v>
      </c>
      <c r="K1674" s="18"/>
      <c r="L1674" s="18"/>
      <c r="M1674" s="19">
        <v>43752</v>
      </c>
      <c r="N1674" s="11" t="str">
        <f t="shared" si="78"/>
        <v/>
      </c>
    </row>
    <row r="1675" spans="1:14" x14ac:dyDescent="0.35">
      <c r="A1675" s="19">
        <v>43752</v>
      </c>
      <c r="B1675" s="20">
        <v>20</v>
      </c>
      <c r="C1675" s="17">
        <v>78.170400000000001</v>
      </c>
      <c r="D1675" s="28">
        <f>VLOOKUP(A1675,'[1]Gas Price'!$B$2:$C$216,2,FALSE)</f>
        <v>4.0549999999999997</v>
      </c>
      <c r="E1675" s="12">
        <f t="shared" si="79"/>
        <v>19.277533908754627</v>
      </c>
      <c r="G1675" s="19">
        <v>43752</v>
      </c>
      <c r="H1675" s="20">
        <v>20</v>
      </c>
      <c r="I1675" s="12">
        <f t="shared" si="80"/>
        <v>19.277533908754627</v>
      </c>
      <c r="K1675" s="18"/>
      <c r="L1675" s="18"/>
      <c r="M1675" s="19">
        <v>43752</v>
      </c>
      <c r="N1675" s="11" t="str">
        <f t="shared" si="78"/>
        <v/>
      </c>
    </row>
    <row r="1676" spans="1:14" x14ac:dyDescent="0.35">
      <c r="A1676" s="19">
        <v>43752</v>
      </c>
      <c r="B1676" s="20">
        <v>21</v>
      </c>
      <c r="C1676" s="17">
        <v>54.7958</v>
      </c>
      <c r="D1676" s="28">
        <f>VLOOKUP(A1676,'[1]Gas Price'!$B$2:$C$216,2,FALSE)</f>
        <v>4.0549999999999997</v>
      </c>
      <c r="E1676" s="12">
        <f t="shared" si="79"/>
        <v>13.513144266337855</v>
      </c>
      <c r="G1676" s="19">
        <v>43752</v>
      </c>
      <c r="H1676" s="20">
        <v>21</v>
      </c>
      <c r="I1676" s="12">
        <f t="shared" si="80"/>
        <v>13.513144266337855</v>
      </c>
      <c r="K1676" s="18"/>
      <c r="L1676" s="18"/>
      <c r="M1676" s="19">
        <v>43752</v>
      </c>
      <c r="N1676" s="11" t="str">
        <f t="shared" si="78"/>
        <v/>
      </c>
    </row>
    <row r="1677" spans="1:14" x14ac:dyDescent="0.35">
      <c r="A1677" s="19">
        <v>43753</v>
      </c>
      <c r="B1677" s="20">
        <v>13</v>
      </c>
      <c r="C1677" s="17">
        <v>29.1188</v>
      </c>
      <c r="D1677" s="28">
        <f>VLOOKUP(A1677,'[1]Gas Price'!$B$2:$C$216,2,FALSE)</f>
        <v>3.6150000000000002</v>
      </c>
      <c r="E1677" s="12">
        <f t="shared" si="79"/>
        <v>8.0549930843706772</v>
      </c>
      <c r="G1677" s="19">
        <v>43753</v>
      </c>
      <c r="H1677" s="20">
        <v>13</v>
      </c>
      <c r="I1677" s="12">
        <f t="shared" si="80"/>
        <v>8.0549930843706772</v>
      </c>
      <c r="J1677" s="18">
        <f>MAX(AVERAGE(I1677:I1678),AVERAGE(I1678:I1679),AVERAGE(I1679:I1680),AVERAGE(I1680:I1681),AVERAGE(I1681:I1682),AVERAGE(I1682:I1683),AVERAGE(I1683:I1684),AVERAGE(I1684:I1685))</f>
        <v>26.945850622406638</v>
      </c>
      <c r="K1677" s="18">
        <f>MAX(AVERAGE(I1677:I1679),AVERAGE(I1678:I1680),AVERAGE(I1679:I1681),AVERAGE(I1680:I1682),AVERAGE(I1681:I1683),AVERAGE(I1682:I1684),AVERAGE(I1683:I1685))</f>
        <v>23.737132319041034</v>
      </c>
      <c r="L1677" s="18">
        <f>MAX(AVERAGE(I1677:I1680),AVERAGE(I1678:I1681),AVERAGE(I1679:I1682),AVERAGE(I1680:I1683),AVERAGE(I1681:I1684),AVERAGE(I1682:I1685))</f>
        <v>21.675636237897649</v>
      </c>
      <c r="M1677" s="19">
        <v>43753</v>
      </c>
      <c r="N1677" s="11" t="str">
        <f t="shared" si="78"/>
        <v/>
      </c>
    </row>
    <row r="1678" spans="1:14" x14ac:dyDescent="0.35">
      <c r="A1678" s="19">
        <v>43753</v>
      </c>
      <c r="B1678" s="20">
        <v>14</v>
      </c>
      <c r="C1678" s="17">
        <v>33.909599999999998</v>
      </c>
      <c r="D1678" s="28">
        <f>VLOOKUP(A1678,'[1]Gas Price'!$B$2:$C$216,2,FALSE)</f>
        <v>3.6150000000000002</v>
      </c>
      <c r="E1678" s="12">
        <f t="shared" si="79"/>
        <v>9.3802489626555996</v>
      </c>
      <c r="G1678" s="19">
        <v>43753</v>
      </c>
      <c r="H1678" s="20">
        <v>14</v>
      </c>
      <c r="I1678" s="12">
        <f t="shared" si="80"/>
        <v>9.3802489626555996</v>
      </c>
      <c r="K1678" s="18"/>
      <c r="L1678" s="18"/>
      <c r="M1678" s="19">
        <v>43753</v>
      </c>
      <c r="N1678" s="11" t="str">
        <f t="shared" si="78"/>
        <v/>
      </c>
    </row>
    <row r="1679" spans="1:14" x14ac:dyDescent="0.35">
      <c r="A1679" s="19">
        <v>43753</v>
      </c>
      <c r="B1679" s="20">
        <v>15</v>
      </c>
      <c r="C1679" s="17">
        <v>35.679299999999998</v>
      </c>
      <c r="D1679" s="28">
        <f>VLOOKUP(A1679,'[1]Gas Price'!$B$2:$C$216,2,FALSE)</f>
        <v>3.6150000000000002</v>
      </c>
      <c r="E1679" s="12">
        <f t="shared" si="79"/>
        <v>9.8697925311203303</v>
      </c>
      <c r="G1679" s="19">
        <v>43753</v>
      </c>
      <c r="H1679" s="20">
        <v>15</v>
      </c>
      <c r="I1679" s="12">
        <f t="shared" si="80"/>
        <v>9.8697925311203303</v>
      </c>
      <c r="K1679" s="18"/>
      <c r="L1679" s="18"/>
      <c r="M1679" s="19">
        <v>43753</v>
      </c>
      <c r="N1679" s="11" t="str">
        <f t="shared" ref="N1679:N1742" si="81">IF(L1679="","",IF(OR(L1679&gt;=35,K1679&gt;=35,J1679&gt;=35),M1679,""))</f>
        <v/>
      </c>
    </row>
    <row r="1680" spans="1:14" x14ac:dyDescent="0.35">
      <c r="A1680" s="19">
        <v>43753</v>
      </c>
      <c r="B1680" s="20">
        <v>16</v>
      </c>
      <c r="C1680" s="17">
        <v>39.189799999999998</v>
      </c>
      <c r="D1680" s="28">
        <f>VLOOKUP(A1680,'[1]Gas Price'!$B$2:$C$216,2,FALSE)</f>
        <v>3.6150000000000002</v>
      </c>
      <c r="E1680" s="12">
        <f t="shared" si="79"/>
        <v>10.840885200553249</v>
      </c>
      <c r="G1680" s="19">
        <v>43753</v>
      </c>
      <c r="H1680" s="20">
        <v>16</v>
      </c>
      <c r="I1680" s="12">
        <f t="shared" si="80"/>
        <v>10.840885200553249</v>
      </c>
      <c r="K1680" s="18"/>
      <c r="L1680" s="18"/>
      <c r="M1680" s="19">
        <v>43753</v>
      </c>
      <c r="N1680" s="11" t="str">
        <f t="shared" si="81"/>
        <v/>
      </c>
    </row>
    <row r="1681" spans="1:14" x14ac:dyDescent="0.35">
      <c r="A1681" s="19">
        <v>43753</v>
      </c>
      <c r="B1681" s="20">
        <v>17</v>
      </c>
      <c r="C1681" s="17">
        <v>42.178100000000001</v>
      </c>
      <c r="D1681" s="28">
        <f>VLOOKUP(A1681,'[1]Gas Price'!$B$2:$C$216,2,FALSE)</f>
        <v>3.6150000000000002</v>
      </c>
      <c r="E1681" s="12">
        <f t="shared" si="79"/>
        <v>11.667524204702627</v>
      </c>
      <c r="G1681" s="19">
        <v>43753</v>
      </c>
      <c r="H1681" s="20">
        <v>17</v>
      </c>
      <c r="I1681" s="12">
        <f t="shared" si="80"/>
        <v>11.667524204702627</v>
      </c>
      <c r="K1681" s="18"/>
      <c r="L1681" s="18"/>
      <c r="M1681" s="19">
        <v>43753</v>
      </c>
      <c r="N1681" s="11" t="str">
        <f t="shared" si="81"/>
        <v/>
      </c>
    </row>
    <row r="1682" spans="1:14" x14ac:dyDescent="0.35">
      <c r="A1682" s="19">
        <v>43753</v>
      </c>
      <c r="B1682" s="20">
        <v>18</v>
      </c>
      <c r="C1682" s="17">
        <v>62.610700000000001</v>
      </c>
      <c r="D1682" s="28">
        <f>VLOOKUP(A1682,'[1]Gas Price'!$B$2:$C$216,2,FALSE)</f>
        <v>3.6150000000000002</v>
      </c>
      <c r="E1682" s="12">
        <f t="shared" si="79"/>
        <v>17.319695712309819</v>
      </c>
      <c r="G1682" s="19">
        <v>43753</v>
      </c>
      <c r="H1682" s="20">
        <v>18</v>
      </c>
      <c r="I1682" s="12">
        <f t="shared" si="80"/>
        <v>17.319695712309819</v>
      </c>
      <c r="K1682" s="18"/>
      <c r="L1682" s="18"/>
      <c r="M1682" s="19">
        <v>43753</v>
      </c>
      <c r="N1682" s="11" t="str">
        <f t="shared" si="81"/>
        <v/>
      </c>
    </row>
    <row r="1683" spans="1:14" x14ac:dyDescent="0.35">
      <c r="A1683" s="19">
        <v>43753</v>
      </c>
      <c r="B1683" s="20">
        <v>19</v>
      </c>
      <c r="C1683" s="17">
        <v>105.33159999999999</v>
      </c>
      <c r="D1683" s="28">
        <f>VLOOKUP(A1683,'[1]Gas Price'!$B$2:$C$216,2,FALSE)</f>
        <v>3.6150000000000002</v>
      </c>
      <c r="E1683" s="12">
        <f t="shared" si="79"/>
        <v>29.137372060857533</v>
      </c>
      <c r="G1683" s="19">
        <v>43753</v>
      </c>
      <c r="H1683" s="20">
        <v>19</v>
      </c>
      <c r="I1683" s="12">
        <f t="shared" si="80"/>
        <v>29.137372060857533</v>
      </c>
      <c r="K1683" s="18"/>
      <c r="L1683" s="18"/>
      <c r="M1683" s="19">
        <v>43753</v>
      </c>
      <c r="N1683" s="11" t="str">
        <f t="shared" si="81"/>
        <v/>
      </c>
    </row>
    <row r="1684" spans="1:14" x14ac:dyDescent="0.35">
      <c r="A1684" s="19">
        <v>43753</v>
      </c>
      <c r="B1684" s="20">
        <v>20</v>
      </c>
      <c r="C1684" s="17">
        <v>89.486900000000006</v>
      </c>
      <c r="D1684" s="28">
        <f>VLOOKUP(A1684,'[1]Gas Price'!$B$2:$C$216,2,FALSE)</f>
        <v>3.6150000000000002</v>
      </c>
      <c r="E1684" s="12">
        <f t="shared" si="79"/>
        <v>24.75432918395574</v>
      </c>
      <c r="G1684" s="19">
        <v>43753</v>
      </c>
      <c r="H1684" s="20">
        <v>20</v>
      </c>
      <c r="I1684" s="12">
        <f t="shared" si="80"/>
        <v>24.75432918395574</v>
      </c>
      <c r="K1684" s="18"/>
      <c r="L1684" s="18"/>
      <c r="M1684" s="19">
        <v>43753</v>
      </c>
      <c r="N1684" s="11" t="str">
        <f t="shared" si="81"/>
        <v/>
      </c>
    </row>
    <row r="1685" spans="1:14" x14ac:dyDescent="0.35">
      <c r="A1685" s="19">
        <v>43753</v>
      </c>
      <c r="B1685" s="20">
        <v>21</v>
      </c>
      <c r="C1685" s="17">
        <v>56.000500000000002</v>
      </c>
      <c r="D1685" s="28">
        <f>VLOOKUP(A1685,'[1]Gas Price'!$B$2:$C$216,2,FALSE)</f>
        <v>3.6150000000000002</v>
      </c>
      <c r="E1685" s="12">
        <f t="shared" si="79"/>
        <v>15.491147994467497</v>
      </c>
      <c r="G1685" s="19">
        <v>43753</v>
      </c>
      <c r="H1685" s="20">
        <v>21</v>
      </c>
      <c r="I1685" s="12">
        <f t="shared" si="80"/>
        <v>15.491147994467497</v>
      </c>
      <c r="K1685" s="18"/>
      <c r="L1685" s="18"/>
      <c r="M1685" s="19">
        <v>43753</v>
      </c>
      <c r="N1685" s="11" t="str">
        <f t="shared" si="81"/>
        <v/>
      </c>
    </row>
    <row r="1686" spans="1:14" x14ac:dyDescent="0.35">
      <c r="A1686" s="19">
        <v>43754</v>
      </c>
      <c r="B1686" s="20">
        <v>13</v>
      </c>
      <c r="C1686" s="17">
        <v>31.493600000000001</v>
      </c>
      <c r="D1686" s="28">
        <f>VLOOKUP(A1686,'[1]Gas Price'!$B$2:$C$216,2,FALSE)</f>
        <v>3.27</v>
      </c>
      <c r="E1686" s="12">
        <f t="shared" si="79"/>
        <v>9.6310703363914367</v>
      </c>
      <c r="G1686" s="19">
        <v>43754</v>
      </c>
      <c r="H1686" s="20">
        <v>13</v>
      </c>
      <c r="I1686" s="12">
        <f t="shared" si="80"/>
        <v>9.6310703363914367</v>
      </c>
      <c r="J1686" s="18">
        <f>MAX(AVERAGE(I1686:I1687),AVERAGE(I1687:I1688),AVERAGE(I1688:I1689),AVERAGE(I1689:I1690),AVERAGE(I1690:I1691),AVERAGE(I1691:I1692),AVERAGE(I1692:I1693),AVERAGE(I1693:I1694))</f>
        <v>29.089954128440365</v>
      </c>
      <c r="K1686" s="18">
        <f>MAX(AVERAGE(I1686:I1688),AVERAGE(I1687:I1689),AVERAGE(I1688:I1690),AVERAGE(I1689:I1691),AVERAGE(I1690:I1692),AVERAGE(I1691:I1693),AVERAGE(I1692:I1694))</f>
        <v>26.657726809378186</v>
      </c>
      <c r="L1686" s="18">
        <f>MAX(AVERAGE(I1686:I1689),AVERAGE(I1687:I1690),AVERAGE(I1688:I1691),AVERAGE(I1689:I1692),AVERAGE(I1690:I1693),AVERAGE(I1691:I1694))</f>
        <v>23.857087155963303</v>
      </c>
      <c r="M1686" s="19">
        <v>43754</v>
      </c>
      <c r="N1686" s="11" t="str">
        <f t="shared" si="81"/>
        <v/>
      </c>
    </row>
    <row r="1687" spans="1:14" x14ac:dyDescent="0.35">
      <c r="A1687" s="19">
        <v>43754</v>
      </c>
      <c r="B1687" s="20">
        <v>14</v>
      </c>
      <c r="C1687" s="17">
        <v>34.505699999999997</v>
      </c>
      <c r="D1687" s="28">
        <f>VLOOKUP(A1687,'[1]Gas Price'!$B$2:$C$216,2,FALSE)</f>
        <v>3.27</v>
      </c>
      <c r="E1687" s="12">
        <f t="shared" si="79"/>
        <v>10.552201834862384</v>
      </c>
      <c r="G1687" s="19">
        <v>43754</v>
      </c>
      <c r="H1687" s="20">
        <v>14</v>
      </c>
      <c r="I1687" s="12">
        <f t="shared" si="80"/>
        <v>10.552201834862384</v>
      </c>
      <c r="K1687" s="18"/>
      <c r="L1687" s="18"/>
      <c r="M1687" s="19">
        <v>43754</v>
      </c>
      <c r="N1687" s="11" t="str">
        <f t="shared" si="81"/>
        <v/>
      </c>
    </row>
    <row r="1688" spans="1:14" x14ac:dyDescent="0.35">
      <c r="A1688" s="19">
        <v>43754</v>
      </c>
      <c r="B1688" s="20">
        <v>15</v>
      </c>
      <c r="C1688" s="17">
        <v>40.088700000000003</v>
      </c>
      <c r="D1688" s="28">
        <f>VLOOKUP(A1688,'[1]Gas Price'!$B$2:$C$216,2,FALSE)</f>
        <v>3.27</v>
      </c>
      <c r="E1688" s="12">
        <f t="shared" si="79"/>
        <v>12.259541284403671</v>
      </c>
      <c r="G1688" s="19">
        <v>43754</v>
      </c>
      <c r="H1688" s="20">
        <v>15</v>
      </c>
      <c r="I1688" s="12">
        <f t="shared" si="80"/>
        <v>12.259541284403671</v>
      </c>
      <c r="K1688" s="18"/>
      <c r="L1688" s="18"/>
      <c r="M1688" s="19">
        <v>43754</v>
      </c>
      <c r="N1688" s="11" t="str">
        <f t="shared" si="81"/>
        <v/>
      </c>
    </row>
    <row r="1689" spans="1:14" x14ac:dyDescent="0.35">
      <c r="A1689" s="19">
        <v>43754</v>
      </c>
      <c r="B1689" s="20">
        <v>16</v>
      </c>
      <c r="C1689" s="17">
        <v>47.0929</v>
      </c>
      <c r="D1689" s="28">
        <f>VLOOKUP(A1689,'[1]Gas Price'!$B$2:$C$216,2,FALSE)</f>
        <v>3.27</v>
      </c>
      <c r="E1689" s="12">
        <f t="shared" si="79"/>
        <v>14.401498470948011</v>
      </c>
      <c r="G1689" s="19">
        <v>43754</v>
      </c>
      <c r="H1689" s="20">
        <v>16</v>
      </c>
      <c r="I1689" s="12">
        <f t="shared" si="80"/>
        <v>14.401498470948011</v>
      </c>
      <c r="K1689" s="18"/>
      <c r="L1689" s="18"/>
      <c r="M1689" s="19">
        <v>43754</v>
      </c>
      <c r="N1689" s="11" t="str">
        <f t="shared" si="81"/>
        <v/>
      </c>
    </row>
    <row r="1690" spans="1:14" x14ac:dyDescent="0.35">
      <c r="A1690" s="19">
        <v>43754</v>
      </c>
      <c r="B1690" s="20">
        <v>17</v>
      </c>
      <c r="C1690" s="17">
        <v>48.554600000000001</v>
      </c>
      <c r="D1690" s="28">
        <f>VLOOKUP(A1690,'[1]Gas Price'!$B$2:$C$216,2,FALSE)</f>
        <v>3.27</v>
      </c>
      <c r="E1690" s="12">
        <f t="shared" si="79"/>
        <v>14.848501529051989</v>
      </c>
      <c r="G1690" s="19">
        <v>43754</v>
      </c>
      <c r="H1690" s="20">
        <v>17</v>
      </c>
      <c r="I1690" s="12">
        <f t="shared" si="80"/>
        <v>14.848501529051989</v>
      </c>
      <c r="K1690" s="18"/>
      <c r="L1690" s="18"/>
      <c r="M1690" s="19">
        <v>43754</v>
      </c>
      <c r="N1690" s="11" t="str">
        <f t="shared" si="81"/>
        <v/>
      </c>
    </row>
    <row r="1691" spans="1:14" x14ac:dyDescent="0.35">
      <c r="A1691" s="19">
        <v>43754</v>
      </c>
      <c r="B1691" s="20">
        <v>18</v>
      </c>
      <c r="C1691" s="17">
        <v>71.263999999999996</v>
      </c>
      <c r="D1691" s="28">
        <f>VLOOKUP(A1691,'[1]Gas Price'!$B$2:$C$216,2,FALSE)</f>
        <v>3.27</v>
      </c>
      <c r="E1691" s="12">
        <f t="shared" si="79"/>
        <v>21.793272171253822</v>
      </c>
      <c r="G1691" s="19">
        <v>43754</v>
      </c>
      <c r="H1691" s="20">
        <v>18</v>
      </c>
      <c r="I1691" s="12">
        <f t="shared" si="80"/>
        <v>21.793272171253822</v>
      </c>
      <c r="K1691" s="18"/>
      <c r="L1691" s="18"/>
      <c r="M1691" s="19">
        <v>43754</v>
      </c>
      <c r="N1691" s="11" t="str">
        <f t="shared" si="81"/>
        <v/>
      </c>
    </row>
    <row r="1692" spans="1:14" x14ac:dyDescent="0.35">
      <c r="A1692" s="19">
        <v>43754</v>
      </c>
      <c r="B1692" s="20">
        <v>19</v>
      </c>
      <c r="C1692" s="17">
        <v>109.0419</v>
      </c>
      <c r="D1692" s="28">
        <f>VLOOKUP(A1692,'[1]Gas Price'!$B$2:$C$216,2,FALSE)</f>
        <v>3.27</v>
      </c>
      <c r="E1692" s="12">
        <f t="shared" si="79"/>
        <v>33.346146788990822</v>
      </c>
      <c r="G1692" s="19">
        <v>43754</v>
      </c>
      <c r="H1692" s="20">
        <v>19</v>
      </c>
      <c r="I1692" s="12">
        <f t="shared" si="80"/>
        <v>33.346146788990822</v>
      </c>
      <c r="K1692" s="18"/>
      <c r="L1692" s="18"/>
      <c r="M1692" s="19">
        <v>43754</v>
      </c>
      <c r="N1692" s="11" t="str">
        <f t="shared" si="81"/>
        <v/>
      </c>
    </row>
    <row r="1693" spans="1:14" x14ac:dyDescent="0.35">
      <c r="A1693" s="19">
        <v>43754</v>
      </c>
      <c r="B1693" s="20">
        <v>20</v>
      </c>
      <c r="C1693" s="17">
        <v>81.206400000000002</v>
      </c>
      <c r="D1693" s="28">
        <f>VLOOKUP(A1693,'[1]Gas Price'!$B$2:$C$216,2,FALSE)</f>
        <v>3.27</v>
      </c>
      <c r="E1693" s="12">
        <f t="shared" si="79"/>
        <v>24.833761467889907</v>
      </c>
      <c r="G1693" s="19">
        <v>43754</v>
      </c>
      <c r="H1693" s="20">
        <v>20</v>
      </c>
      <c r="I1693" s="12">
        <f t="shared" si="80"/>
        <v>24.833761467889907</v>
      </c>
      <c r="K1693" s="18"/>
      <c r="L1693" s="18"/>
      <c r="M1693" s="19">
        <v>43754</v>
      </c>
      <c r="N1693" s="11" t="str">
        <f t="shared" si="81"/>
        <v/>
      </c>
    </row>
    <row r="1694" spans="1:14" x14ac:dyDescent="0.35">
      <c r="A1694" s="19">
        <v>43754</v>
      </c>
      <c r="B1694" s="20">
        <v>21</v>
      </c>
      <c r="C1694" s="17">
        <v>50.538400000000003</v>
      </c>
      <c r="D1694" s="28">
        <f>VLOOKUP(A1694,'[1]Gas Price'!$B$2:$C$216,2,FALSE)</f>
        <v>3.27</v>
      </c>
      <c r="E1694" s="12">
        <f t="shared" si="79"/>
        <v>15.455168195718656</v>
      </c>
      <c r="G1694" s="19">
        <v>43754</v>
      </c>
      <c r="H1694" s="20">
        <v>21</v>
      </c>
      <c r="I1694" s="12">
        <f t="shared" si="80"/>
        <v>15.455168195718656</v>
      </c>
      <c r="K1694" s="18"/>
      <c r="L1694" s="18"/>
      <c r="M1694" s="19">
        <v>43754</v>
      </c>
      <c r="N1694" s="11" t="str">
        <f t="shared" si="81"/>
        <v/>
      </c>
    </row>
    <row r="1695" spans="1:14" x14ac:dyDescent="0.35">
      <c r="A1695" s="19">
        <v>43755</v>
      </c>
      <c r="B1695" s="20">
        <v>13</v>
      </c>
      <c r="C1695" s="17">
        <v>22.557700000000001</v>
      </c>
      <c r="D1695" s="28">
        <f>VLOOKUP(A1695,'[1]Gas Price'!$B$2:$C$216,2,FALSE)</f>
        <v>3.0550000000000002</v>
      </c>
      <c r="E1695" s="12">
        <f t="shared" si="79"/>
        <v>7.3838625204582646</v>
      </c>
      <c r="G1695" s="19">
        <v>43755</v>
      </c>
      <c r="H1695" s="20">
        <v>13</v>
      </c>
      <c r="I1695" s="12">
        <f t="shared" si="80"/>
        <v>7.3838625204582646</v>
      </c>
      <c r="J1695" s="18">
        <f>MAX(AVERAGE(I1695:I1696),AVERAGE(I1696:I1697),AVERAGE(I1697:I1698),AVERAGE(I1698:I1699),AVERAGE(I1699:I1700),AVERAGE(I1700:I1701),AVERAGE(I1701:I1702),AVERAGE(I1702:I1703))</f>
        <v>19.910703764320786</v>
      </c>
      <c r="K1695" s="18">
        <f>MAX(AVERAGE(I1695:I1697),AVERAGE(I1696:I1698),AVERAGE(I1697:I1699),AVERAGE(I1698:I1700),AVERAGE(I1699:I1701),AVERAGE(I1700:I1702),AVERAGE(I1701:I1703))</f>
        <v>18.496202945990177</v>
      </c>
      <c r="L1695" s="18">
        <f>MAX(AVERAGE(I1695:I1698),AVERAGE(I1696:I1699),AVERAGE(I1697:I1700),AVERAGE(I1698:I1701),AVERAGE(I1699:I1702),AVERAGE(I1700:I1703))</f>
        <v>17.48655482815057</v>
      </c>
      <c r="M1695" s="19">
        <v>43755</v>
      </c>
      <c r="N1695" s="11" t="str">
        <f t="shared" si="81"/>
        <v/>
      </c>
    </row>
    <row r="1696" spans="1:14" x14ac:dyDescent="0.35">
      <c r="A1696" s="19">
        <v>43755</v>
      </c>
      <c r="B1696" s="20">
        <v>14</v>
      </c>
      <c r="C1696" s="17">
        <v>22.181000000000001</v>
      </c>
      <c r="D1696" s="28">
        <f>VLOOKUP(A1696,'[1]Gas Price'!$B$2:$C$216,2,FALSE)</f>
        <v>3.0550000000000002</v>
      </c>
      <c r="E1696" s="12">
        <f t="shared" si="79"/>
        <v>7.260556464811784</v>
      </c>
      <c r="G1696" s="19">
        <v>43755</v>
      </c>
      <c r="H1696" s="20">
        <v>14</v>
      </c>
      <c r="I1696" s="12">
        <f t="shared" si="80"/>
        <v>7.260556464811784</v>
      </c>
      <c r="K1696" s="18"/>
      <c r="L1696" s="18"/>
      <c r="M1696" s="19">
        <v>43755</v>
      </c>
      <c r="N1696" s="11" t="str">
        <f t="shared" si="81"/>
        <v/>
      </c>
    </row>
    <row r="1697" spans="1:14" x14ac:dyDescent="0.35">
      <c r="A1697" s="19">
        <v>43755</v>
      </c>
      <c r="B1697" s="20">
        <v>15</v>
      </c>
      <c r="C1697" s="17">
        <v>26.137799999999999</v>
      </c>
      <c r="D1697" s="28">
        <f>VLOOKUP(A1697,'[1]Gas Price'!$B$2:$C$216,2,FALSE)</f>
        <v>3.0550000000000002</v>
      </c>
      <c r="E1697" s="12">
        <f t="shared" si="79"/>
        <v>8.5557446808510633</v>
      </c>
      <c r="G1697" s="19">
        <v>43755</v>
      </c>
      <c r="H1697" s="20">
        <v>15</v>
      </c>
      <c r="I1697" s="12">
        <f t="shared" si="80"/>
        <v>8.5557446808510633</v>
      </c>
      <c r="K1697" s="18"/>
      <c r="L1697" s="18"/>
      <c r="M1697" s="19">
        <v>43755</v>
      </c>
      <c r="N1697" s="11" t="str">
        <f t="shared" si="81"/>
        <v/>
      </c>
    </row>
    <row r="1698" spans="1:14" x14ac:dyDescent="0.35">
      <c r="A1698" s="19">
        <v>43755</v>
      </c>
      <c r="B1698" s="20">
        <v>16</v>
      </c>
      <c r="C1698" s="17">
        <v>29.548300000000001</v>
      </c>
      <c r="D1698" s="28">
        <f>VLOOKUP(A1698,'[1]Gas Price'!$B$2:$C$216,2,FALSE)</f>
        <v>3.0550000000000002</v>
      </c>
      <c r="E1698" s="12">
        <f t="shared" si="79"/>
        <v>9.6721112929623558</v>
      </c>
      <c r="G1698" s="19">
        <v>43755</v>
      </c>
      <c r="H1698" s="20">
        <v>16</v>
      </c>
      <c r="I1698" s="12">
        <f t="shared" si="80"/>
        <v>9.6721112929623558</v>
      </c>
      <c r="K1698" s="18"/>
      <c r="L1698" s="18"/>
      <c r="M1698" s="19">
        <v>43755</v>
      </c>
      <c r="N1698" s="11" t="str">
        <f t="shared" si="81"/>
        <v/>
      </c>
    </row>
    <row r="1699" spans="1:14" x14ac:dyDescent="0.35">
      <c r="A1699" s="19">
        <v>43755</v>
      </c>
      <c r="B1699" s="20">
        <v>17</v>
      </c>
      <c r="C1699" s="17">
        <v>33.686900000000001</v>
      </c>
      <c r="D1699" s="28">
        <f>VLOOKUP(A1699,'[1]Gas Price'!$B$2:$C$216,2,FALSE)</f>
        <v>3.0550000000000002</v>
      </c>
      <c r="E1699" s="12">
        <f t="shared" si="79"/>
        <v>11.026808510638297</v>
      </c>
      <c r="G1699" s="19">
        <v>43755</v>
      </c>
      <c r="H1699" s="20">
        <v>17</v>
      </c>
      <c r="I1699" s="12">
        <f t="shared" si="80"/>
        <v>11.026808510638297</v>
      </c>
      <c r="K1699" s="18"/>
      <c r="L1699" s="18"/>
      <c r="M1699" s="19">
        <v>43755</v>
      </c>
      <c r="N1699" s="11" t="str">
        <f t="shared" si="81"/>
        <v/>
      </c>
    </row>
    <row r="1700" spans="1:14" x14ac:dyDescent="0.35">
      <c r="A1700" s="19">
        <v>43755</v>
      </c>
      <c r="B1700" s="20">
        <v>18</v>
      </c>
      <c r="C1700" s="17">
        <v>47.863300000000002</v>
      </c>
      <c r="D1700" s="28">
        <f>VLOOKUP(A1700,'[1]Gas Price'!$B$2:$C$216,2,FALSE)</f>
        <v>3.0550000000000002</v>
      </c>
      <c r="E1700" s="12">
        <f t="shared" si="79"/>
        <v>15.667201309328968</v>
      </c>
      <c r="G1700" s="19">
        <v>43755</v>
      </c>
      <c r="H1700" s="20">
        <v>18</v>
      </c>
      <c r="I1700" s="12">
        <f t="shared" si="80"/>
        <v>15.667201309328968</v>
      </c>
      <c r="K1700" s="18"/>
      <c r="L1700" s="18"/>
      <c r="M1700" s="19">
        <v>43755</v>
      </c>
      <c r="N1700" s="11" t="str">
        <f t="shared" si="81"/>
        <v/>
      </c>
    </row>
    <row r="1701" spans="1:14" x14ac:dyDescent="0.35">
      <c r="A1701" s="19">
        <v>43755</v>
      </c>
      <c r="B1701" s="20">
        <v>19</v>
      </c>
      <c r="C1701" s="17">
        <v>66.330600000000004</v>
      </c>
      <c r="D1701" s="28">
        <f>VLOOKUP(A1701,'[1]Gas Price'!$B$2:$C$216,2,FALSE)</f>
        <v>3.0550000000000002</v>
      </c>
      <c r="E1701" s="12">
        <f t="shared" si="79"/>
        <v>21.712144026186579</v>
      </c>
      <c r="G1701" s="19">
        <v>43755</v>
      </c>
      <c r="H1701" s="20">
        <v>19</v>
      </c>
      <c r="I1701" s="12">
        <f t="shared" si="80"/>
        <v>21.712144026186579</v>
      </c>
      <c r="K1701" s="18"/>
      <c r="L1701" s="18"/>
      <c r="M1701" s="19">
        <v>43755</v>
      </c>
      <c r="N1701" s="11" t="str">
        <f t="shared" si="81"/>
        <v/>
      </c>
    </row>
    <row r="1702" spans="1:14" x14ac:dyDescent="0.35">
      <c r="A1702" s="19">
        <v>43755</v>
      </c>
      <c r="B1702" s="20">
        <v>20</v>
      </c>
      <c r="C1702" s="17">
        <v>55.323799999999999</v>
      </c>
      <c r="D1702" s="28">
        <f>VLOOKUP(A1702,'[1]Gas Price'!$B$2:$C$216,2,FALSE)</f>
        <v>3.0550000000000002</v>
      </c>
      <c r="E1702" s="12">
        <f t="shared" si="79"/>
        <v>18.10926350245499</v>
      </c>
      <c r="G1702" s="19">
        <v>43755</v>
      </c>
      <c r="H1702" s="20">
        <v>20</v>
      </c>
      <c r="I1702" s="12">
        <f t="shared" si="80"/>
        <v>18.10926350245499</v>
      </c>
      <c r="K1702" s="18"/>
      <c r="L1702" s="18"/>
      <c r="M1702" s="19">
        <v>43755</v>
      </c>
      <c r="N1702" s="11" t="str">
        <f t="shared" si="81"/>
        <v/>
      </c>
    </row>
    <row r="1703" spans="1:14" x14ac:dyDescent="0.35">
      <c r="A1703" s="19">
        <v>43755</v>
      </c>
      <c r="B1703" s="20">
        <v>21</v>
      </c>
      <c r="C1703" s="17">
        <v>44.167999999999999</v>
      </c>
      <c r="D1703" s="28">
        <f>VLOOKUP(A1703,'[1]Gas Price'!$B$2:$C$216,2,FALSE)</f>
        <v>3.0550000000000002</v>
      </c>
      <c r="E1703" s="12">
        <f t="shared" si="79"/>
        <v>14.45761047463175</v>
      </c>
      <c r="G1703" s="19">
        <v>43755</v>
      </c>
      <c r="H1703" s="20">
        <v>21</v>
      </c>
      <c r="I1703" s="12">
        <f t="shared" si="80"/>
        <v>14.45761047463175</v>
      </c>
      <c r="K1703" s="18"/>
      <c r="L1703" s="18"/>
      <c r="M1703" s="19">
        <v>43755</v>
      </c>
      <c r="N1703" s="11" t="str">
        <f t="shared" si="81"/>
        <v/>
      </c>
    </row>
    <row r="1704" spans="1:14" x14ac:dyDescent="0.35">
      <c r="A1704" s="19">
        <v>43756</v>
      </c>
      <c r="B1704" s="20">
        <v>13</v>
      </c>
      <c r="C1704" s="17">
        <v>29.478899999999999</v>
      </c>
      <c r="D1704" s="28">
        <f>VLOOKUP(A1704,'[1]Gas Price'!$B$2:$C$216,2,FALSE)</f>
        <v>3.55</v>
      </c>
      <c r="E1704" s="12">
        <f t="shared" si="79"/>
        <v>8.3039154929577474</v>
      </c>
      <c r="G1704" s="19">
        <v>43756</v>
      </c>
      <c r="H1704" s="20">
        <v>13</v>
      </c>
      <c r="I1704" s="12">
        <f t="shared" si="80"/>
        <v>8.3039154929577474</v>
      </c>
      <c r="J1704" s="18">
        <f>MAX(AVERAGE(I1704:I1705),AVERAGE(I1705:I1706),AVERAGE(I1706:I1707),AVERAGE(I1707:I1708),AVERAGE(I1708:I1709),AVERAGE(I1709:I1710),AVERAGE(I1710:I1711),AVERAGE(I1711:I1712))</f>
        <v>17.319056338028169</v>
      </c>
      <c r="K1704" s="18">
        <f>MAX(AVERAGE(I1704:I1706),AVERAGE(I1705:I1707),AVERAGE(I1706:I1708),AVERAGE(I1707:I1709),AVERAGE(I1708:I1710),AVERAGE(I1709:I1711),AVERAGE(I1710:I1712))</f>
        <v>16.184028169014084</v>
      </c>
      <c r="L1704" s="18">
        <f>MAX(AVERAGE(I1704:I1707),AVERAGE(I1705:I1708),AVERAGE(I1706:I1709),AVERAGE(I1707:I1710),AVERAGE(I1708:I1711),AVERAGE(I1709:I1712))</f>
        <v>15.350654929577464</v>
      </c>
      <c r="M1704" s="19">
        <v>43756</v>
      </c>
      <c r="N1704" s="11" t="str">
        <f t="shared" si="81"/>
        <v/>
      </c>
    </row>
    <row r="1705" spans="1:14" x14ac:dyDescent="0.35">
      <c r="A1705" s="19">
        <v>43756</v>
      </c>
      <c r="B1705" s="20">
        <v>14</v>
      </c>
      <c r="C1705" s="17">
        <v>28.7149</v>
      </c>
      <c r="D1705" s="28">
        <f>VLOOKUP(A1705,'[1]Gas Price'!$B$2:$C$216,2,FALSE)</f>
        <v>3.55</v>
      </c>
      <c r="E1705" s="12">
        <f t="shared" si="79"/>
        <v>8.0887042253521138</v>
      </c>
      <c r="G1705" s="19">
        <v>43756</v>
      </c>
      <c r="H1705" s="20">
        <v>14</v>
      </c>
      <c r="I1705" s="12">
        <f t="shared" si="80"/>
        <v>8.0887042253521138</v>
      </c>
      <c r="K1705" s="18"/>
      <c r="L1705" s="18"/>
      <c r="M1705" s="19">
        <v>43756</v>
      </c>
      <c r="N1705" s="11" t="str">
        <f t="shared" si="81"/>
        <v/>
      </c>
    </row>
    <row r="1706" spans="1:14" x14ac:dyDescent="0.35">
      <c r="A1706" s="19">
        <v>43756</v>
      </c>
      <c r="B1706" s="20">
        <v>15</v>
      </c>
      <c r="C1706" s="17">
        <v>31.180099999999999</v>
      </c>
      <c r="D1706" s="28">
        <f>VLOOKUP(A1706,'[1]Gas Price'!$B$2:$C$216,2,FALSE)</f>
        <v>3.55</v>
      </c>
      <c r="E1706" s="12">
        <f t="shared" si="79"/>
        <v>8.7831267605633805</v>
      </c>
      <c r="G1706" s="19">
        <v>43756</v>
      </c>
      <c r="H1706" s="20">
        <v>15</v>
      </c>
      <c r="I1706" s="12">
        <f t="shared" si="80"/>
        <v>8.7831267605633805</v>
      </c>
      <c r="K1706" s="18"/>
      <c r="L1706" s="18"/>
      <c r="M1706" s="19">
        <v>43756</v>
      </c>
      <c r="N1706" s="11" t="str">
        <f t="shared" si="81"/>
        <v/>
      </c>
    </row>
    <row r="1707" spans="1:14" x14ac:dyDescent="0.35">
      <c r="A1707" s="19">
        <v>43756</v>
      </c>
      <c r="B1707" s="20">
        <v>16</v>
      </c>
      <c r="C1707" s="17">
        <v>31.002800000000001</v>
      </c>
      <c r="D1707" s="28">
        <f>VLOOKUP(A1707,'[1]Gas Price'!$B$2:$C$216,2,FALSE)</f>
        <v>3.55</v>
      </c>
      <c r="E1707" s="12">
        <f t="shared" si="79"/>
        <v>8.7331830985915495</v>
      </c>
      <c r="G1707" s="19">
        <v>43756</v>
      </c>
      <c r="H1707" s="20">
        <v>16</v>
      </c>
      <c r="I1707" s="12">
        <f t="shared" si="80"/>
        <v>8.7331830985915495</v>
      </c>
      <c r="K1707" s="18"/>
      <c r="L1707" s="18"/>
      <c r="M1707" s="19">
        <v>43756</v>
      </c>
      <c r="N1707" s="11" t="str">
        <f t="shared" si="81"/>
        <v/>
      </c>
    </row>
    <row r="1708" spans="1:14" x14ac:dyDescent="0.35">
      <c r="A1708" s="19">
        <v>43756</v>
      </c>
      <c r="B1708" s="20">
        <v>17</v>
      </c>
      <c r="C1708" s="17">
        <v>34.235300000000002</v>
      </c>
      <c r="D1708" s="28">
        <f>VLOOKUP(A1708,'[1]Gas Price'!$B$2:$C$216,2,FALSE)</f>
        <v>3.55</v>
      </c>
      <c r="E1708" s="12">
        <f t="shared" si="79"/>
        <v>9.6437464788732399</v>
      </c>
      <c r="G1708" s="19">
        <v>43756</v>
      </c>
      <c r="H1708" s="20">
        <v>17</v>
      </c>
      <c r="I1708" s="12">
        <f t="shared" si="80"/>
        <v>9.6437464788732399</v>
      </c>
      <c r="K1708" s="18"/>
      <c r="L1708" s="18"/>
      <c r="M1708" s="19">
        <v>43756</v>
      </c>
      <c r="N1708" s="11" t="str">
        <f t="shared" si="81"/>
        <v/>
      </c>
    </row>
    <row r="1709" spans="1:14" x14ac:dyDescent="0.35">
      <c r="A1709" s="19">
        <v>43756</v>
      </c>
      <c r="B1709" s="20">
        <v>18</v>
      </c>
      <c r="C1709" s="17">
        <v>49.394599999999997</v>
      </c>
      <c r="D1709" s="28">
        <f>VLOOKUP(A1709,'[1]Gas Price'!$B$2:$C$216,2,FALSE)</f>
        <v>3.55</v>
      </c>
      <c r="E1709" s="12">
        <f t="shared" si="79"/>
        <v>13.913971830985915</v>
      </c>
      <c r="G1709" s="19">
        <v>43756</v>
      </c>
      <c r="H1709" s="20">
        <v>18</v>
      </c>
      <c r="I1709" s="12">
        <f t="shared" si="80"/>
        <v>13.913971830985915</v>
      </c>
      <c r="K1709" s="18"/>
      <c r="L1709" s="18"/>
      <c r="M1709" s="19">
        <v>43756</v>
      </c>
      <c r="N1709" s="11" t="str">
        <f t="shared" si="81"/>
        <v/>
      </c>
    </row>
    <row r="1710" spans="1:14" x14ac:dyDescent="0.35">
      <c r="A1710" s="19">
        <v>43756</v>
      </c>
      <c r="B1710" s="20">
        <v>19</v>
      </c>
      <c r="C1710" s="17">
        <v>67.427499999999995</v>
      </c>
      <c r="D1710" s="28">
        <f>VLOOKUP(A1710,'[1]Gas Price'!$B$2:$C$216,2,FALSE)</f>
        <v>3.55</v>
      </c>
      <c r="E1710" s="12">
        <f t="shared" si="79"/>
        <v>18.993661971830985</v>
      </c>
      <c r="G1710" s="19">
        <v>43756</v>
      </c>
      <c r="H1710" s="20">
        <v>19</v>
      </c>
      <c r="I1710" s="12">
        <f t="shared" si="80"/>
        <v>18.993661971830985</v>
      </c>
      <c r="K1710" s="18"/>
      <c r="L1710" s="18"/>
      <c r="M1710" s="19">
        <v>43756</v>
      </c>
      <c r="N1710" s="11" t="str">
        <f t="shared" si="81"/>
        <v/>
      </c>
    </row>
    <row r="1711" spans="1:14" x14ac:dyDescent="0.35">
      <c r="A1711" s="19">
        <v>43756</v>
      </c>
      <c r="B1711" s="20">
        <v>20</v>
      </c>
      <c r="C1711" s="17">
        <v>55.537799999999997</v>
      </c>
      <c r="D1711" s="28">
        <f>VLOOKUP(A1711,'[1]Gas Price'!$B$2:$C$216,2,FALSE)</f>
        <v>3.55</v>
      </c>
      <c r="E1711" s="12">
        <f t="shared" si="79"/>
        <v>15.644450704225353</v>
      </c>
      <c r="G1711" s="19">
        <v>43756</v>
      </c>
      <c r="H1711" s="20">
        <v>20</v>
      </c>
      <c r="I1711" s="12">
        <f t="shared" si="80"/>
        <v>15.644450704225353</v>
      </c>
      <c r="K1711" s="18"/>
      <c r="L1711" s="18"/>
      <c r="M1711" s="19">
        <v>43756</v>
      </c>
      <c r="N1711" s="11" t="str">
        <f t="shared" si="81"/>
        <v/>
      </c>
    </row>
    <row r="1712" spans="1:14" x14ac:dyDescent="0.35">
      <c r="A1712" s="19">
        <v>43756</v>
      </c>
      <c r="B1712" s="20">
        <v>21</v>
      </c>
      <c r="C1712" s="17">
        <v>45.619399999999999</v>
      </c>
      <c r="D1712" s="28">
        <f>VLOOKUP(A1712,'[1]Gas Price'!$B$2:$C$216,2,FALSE)</f>
        <v>3.55</v>
      </c>
      <c r="E1712" s="12">
        <f t="shared" si="79"/>
        <v>12.850535211267607</v>
      </c>
      <c r="G1712" s="19">
        <v>43756</v>
      </c>
      <c r="H1712" s="20">
        <v>21</v>
      </c>
      <c r="I1712" s="12">
        <f t="shared" si="80"/>
        <v>12.850535211267607</v>
      </c>
      <c r="K1712" s="18"/>
      <c r="L1712" s="18"/>
      <c r="M1712" s="19">
        <v>43756</v>
      </c>
      <c r="N1712" s="11" t="str">
        <f t="shared" si="81"/>
        <v/>
      </c>
    </row>
    <row r="1713" spans="1:14" x14ac:dyDescent="0.35">
      <c r="A1713" s="19">
        <v>43757</v>
      </c>
      <c r="B1713" s="20">
        <v>13</v>
      </c>
      <c r="C1713" s="17">
        <v>10.9626</v>
      </c>
      <c r="D1713" s="28">
        <f>VLOOKUP(A1713,'[1]Gas Price'!$B$2:$C$216,2,FALSE)</f>
        <v>3.55</v>
      </c>
      <c r="E1713" s="12">
        <f t="shared" si="79"/>
        <v>3.0880563380281694</v>
      </c>
      <c r="G1713" s="19">
        <v>43757</v>
      </c>
      <c r="H1713" s="20">
        <v>13</v>
      </c>
      <c r="I1713" s="12">
        <f t="shared" si="80"/>
        <v>3.0880563380281694</v>
      </c>
      <c r="J1713" s="18">
        <f>MAX(AVERAGE(I1713:I1714),AVERAGE(I1714:I1715),AVERAGE(I1715:I1716),AVERAGE(I1716:I1717),AVERAGE(I1717:I1718),AVERAGE(I1718:I1719),AVERAGE(I1719:I1720),AVERAGE(I1720:I1721))</f>
        <v>14.514901408450704</v>
      </c>
      <c r="K1713" s="18">
        <f>MAX(AVERAGE(I1713:I1715),AVERAGE(I1714:I1716),AVERAGE(I1715:I1717),AVERAGE(I1716:I1718),AVERAGE(I1717:I1719),AVERAGE(I1718:I1720),AVERAGE(I1719:I1721))</f>
        <v>13.922713615023474</v>
      </c>
      <c r="L1713" s="18">
        <f>MAX(AVERAGE(I1713:I1716),AVERAGE(I1714:I1717),AVERAGE(I1715:I1718),AVERAGE(I1716:I1719),AVERAGE(I1717:I1720),AVERAGE(I1718:I1721))</f>
        <v>13.549316901408449</v>
      </c>
      <c r="M1713" s="19">
        <v>43757</v>
      </c>
      <c r="N1713" s="11" t="str">
        <f t="shared" si="81"/>
        <v/>
      </c>
    </row>
    <row r="1714" spans="1:14" x14ac:dyDescent="0.35">
      <c r="A1714" s="19">
        <v>43757</v>
      </c>
      <c r="B1714" s="20">
        <v>14</v>
      </c>
      <c r="C1714" s="17">
        <v>11.303900000000001</v>
      </c>
      <c r="D1714" s="28">
        <f>VLOOKUP(A1714,'[1]Gas Price'!$B$2:$C$216,2,FALSE)</f>
        <v>3.55</v>
      </c>
      <c r="E1714" s="12">
        <f t="shared" si="79"/>
        <v>3.184197183098592</v>
      </c>
      <c r="G1714" s="19">
        <v>43757</v>
      </c>
      <c r="H1714" s="20">
        <v>14</v>
      </c>
      <c r="I1714" s="12">
        <f t="shared" si="80"/>
        <v>3.184197183098592</v>
      </c>
      <c r="K1714" s="18"/>
      <c r="L1714" s="18"/>
      <c r="M1714" s="19">
        <v>43757</v>
      </c>
      <c r="N1714" s="11" t="str">
        <f t="shared" si="81"/>
        <v/>
      </c>
    </row>
    <row r="1715" spans="1:14" x14ac:dyDescent="0.35">
      <c r="A1715" s="19">
        <v>43757</v>
      </c>
      <c r="B1715" s="20">
        <v>15</v>
      </c>
      <c r="C1715" s="17">
        <v>14.7468</v>
      </c>
      <c r="D1715" s="28">
        <f>VLOOKUP(A1715,'[1]Gas Price'!$B$2:$C$216,2,FALSE)</f>
        <v>3.55</v>
      </c>
      <c r="E1715" s="12">
        <f t="shared" si="79"/>
        <v>4.1540281690140848</v>
      </c>
      <c r="G1715" s="19">
        <v>43757</v>
      </c>
      <c r="H1715" s="20">
        <v>15</v>
      </c>
      <c r="I1715" s="12">
        <f t="shared" si="80"/>
        <v>4.1540281690140848</v>
      </c>
      <c r="K1715" s="18"/>
      <c r="L1715" s="18"/>
      <c r="M1715" s="19">
        <v>43757</v>
      </c>
      <c r="N1715" s="11" t="str">
        <f t="shared" si="81"/>
        <v/>
      </c>
    </row>
    <row r="1716" spans="1:14" x14ac:dyDescent="0.35">
      <c r="A1716" s="19">
        <v>43757</v>
      </c>
      <c r="B1716" s="20">
        <v>16</v>
      </c>
      <c r="C1716" s="17">
        <v>21.7852</v>
      </c>
      <c r="D1716" s="28">
        <f>VLOOKUP(A1716,'[1]Gas Price'!$B$2:$C$216,2,FALSE)</f>
        <v>3.55</v>
      </c>
      <c r="E1716" s="12">
        <f t="shared" si="79"/>
        <v>6.136676056338028</v>
      </c>
      <c r="G1716" s="19">
        <v>43757</v>
      </c>
      <c r="H1716" s="20">
        <v>16</v>
      </c>
      <c r="I1716" s="12">
        <f t="shared" si="80"/>
        <v>6.136676056338028</v>
      </c>
      <c r="K1716" s="18"/>
      <c r="L1716" s="18"/>
      <c r="M1716" s="19">
        <v>43757</v>
      </c>
      <c r="N1716" s="11" t="str">
        <f t="shared" si="81"/>
        <v/>
      </c>
    </row>
    <row r="1717" spans="1:14" x14ac:dyDescent="0.35">
      <c r="A1717" s="19">
        <v>43757</v>
      </c>
      <c r="B1717" s="20">
        <v>17</v>
      </c>
      <c r="C1717" s="17">
        <v>27.4436</v>
      </c>
      <c r="D1717" s="28">
        <f>VLOOKUP(A1717,'[1]Gas Price'!$B$2:$C$216,2,FALSE)</f>
        <v>3.55</v>
      </c>
      <c r="E1717" s="12">
        <f t="shared" si="79"/>
        <v>7.7305915492957746</v>
      </c>
      <c r="G1717" s="19">
        <v>43757</v>
      </c>
      <c r="H1717" s="20">
        <v>17</v>
      </c>
      <c r="I1717" s="12">
        <f t="shared" si="80"/>
        <v>7.7305915492957746</v>
      </c>
      <c r="K1717" s="18"/>
      <c r="L1717" s="18"/>
      <c r="M1717" s="19">
        <v>43757</v>
      </c>
      <c r="N1717" s="11" t="str">
        <f t="shared" si="81"/>
        <v/>
      </c>
    </row>
    <row r="1718" spans="1:14" x14ac:dyDescent="0.35">
      <c r="A1718" s="19">
        <v>43757</v>
      </c>
      <c r="B1718" s="20">
        <v>18</v>
      </c>
      <c r="C1718" s="17">
        <v>44.123399999999997</v>
      </c>
      <c r="D1718" s="28">
        <f>VLOOKUP(A1718,'[1]Gas Price'!$B$2:$C$216,2,FALSE)</f>
        <v>3.55</v>
      </c>
      <c r="E1718" s="12">
        <f t="shared" si="79"/>
        <v>12.42912676056338</v>
      </c>
      <c r="G1718" s="19">
        <v>43757</v>
      </c>
      <c r="H1718" s="20">
        <v>18</v>
      </c>
      <c r="I1718" s="12">
        <f t="shared" si="80"/>
        <v>12.42912676056338</v>
      </c>
      <c r="K1718" s="18"/>
      <c r="L1718" s="18"/>
      <c r="M1718" s="19">
        <v>43757</v>
      </c>
      <c r="N1718" s="11" t="str">
        <f t="shared" si="81"/>
        <v/>
      </c>
    </row>
    <row r="1719" spans="1:14" x14ac:dyDescent="0.35">
      <c r="A1719" s="19">
        <v>43757</v>
      </c>
      <c r="B1719" s="20">
        <v>19</v>
      </c>
      <c r="C1719" s="17">
        <v>54.794499999999999</v>
      </c>
      <c r="D1719" s="28">
        <f>VLOOKUP(A1719,'[1]Gas Price'!$B$2:$C$216,2,FALSE)</f>
        <v>3.55</v>
      </c>
      <c r="E1719" s="12">
        <f t="shared" si="79"/>
        <v>15.435070422535212</v>
      </c>
      <c r="G1719" s="19">
        <v>43757</v>
      </c>
      <c r="H1719" s="20">
        <v>19</v>
      </c>
      <c r="I1719" s="12">
        <f t="shared" si="80"/>
        <v>15.435070422535212</v>
      </c>
      <c r="K1719" s="18"/>
      <c r="L1719" s="18"/>
      <c r="M1719" s="19">
        <v>43757</v>
      </c>
      <c r="N1719" s="11" t="str">
        <f t="shared" si="81"/>
        <v/>
      </c>
    </row>
    <row r="1720" spans="1:14" x14ac:dyDescent="0.35">
      <c r="A1720" s="19">
        <v>43757</v>
      </c>
      <c r="B1720" s="20">
        <v>20</v>
      </c>
      <c r="C1720" s="17">
        <v>48.261299999999999</v>
      </c>
      <c r="D1720" s="28">
        <f>VLOOKUP(A1720,'[1]Gas Price'!$B$2:$C$216,2,FALSE)</f>
        <v>3.55</v>
      </c>
      <c r="E1720" s="12">
        <f t="shared" si="79"/>
        <v>13.594732394366197</v>
      </c>
      <c r="G1720" s="19">
        <v>43757</v>
      </c>
      <c r="H1720" s="20">
        <v>20</v>
      </c>
      <c r="I1720" s="12">
        <f t="shared" si="80"/>
        <v>13.594732394366197</v>
      </c>
      <c r="K1720" s="18"/>
      <c r="L1720" s="18"/>
      <c r="M1720" s="19">
        <v>43757</v>
      </c>
      <c r="N1720" s="11" t="str">
        <f t="shared" si="81"/>
        <v/>
      </c>
    </row>
    <row r="1721" spans="1:14" x14ac:dyDescent="0.35">
      <c r="A1721" s="19">
        <v>43757</v>
      </c>
      <c r="B1721" s="20">
        <v>21</v>
      </c>
      <c r="C1721" s="17">
        <v>45.2211</v>
      </c>
      <c r="D1721" s="28">
        <f>VLOOKUP(A1721,'[1]Gas Price'!$B$2:$C$216,2,FALSE)</f>
        <v>3.55</v>
      </c>
      <c r="E1721" s="12">
        <f t="shared" si="79"/>
        <v>12.738338028169014</v>
      </c>
      <c r="G1721" s="19">
        <v>43757</v>
      </c>
      <c r="H1721" s="20">
        <v>21</v>
      </c>
      <c r="I1721" s="12">
        <f t="shared" si="80"/>
        <v>12.738338028169014</v>
      </c>
      <c r="K1721" s="18"/>
      <c r="L1721" s="18"/>
      <c r="M1721" s="19">
        <v>43757</v>
      </c>
      <c r="N1721" s="11" t="str">
        <f t="shared" si="81"/>
        <v/>
      </c>
    </row>
    <row r="1722" spans="1:14" x14ac:dyDescent="0.35">
      <c r="A1722" s="19">
        <v>43758</v>
      </c>
      <c r="B1722" s="20">
        <v>13</v>
      </c>
      <c r="C1722" s="17">
        <v>10.691000000000001</v>
      </c>
      <c r="D1722" s="28">
        <f>VLOOKUP(A1722,'[1]Gas Price'!$B$2:$C$216,2,FALSE)</f>
        <v>3.55</v>
      </c>
      <c r="E1722" s="12">
        <f t="shared" si="79"/>
        <v>3.0115492957746484</v>
      </c>
      <c r="G1722" s="19">
        <v>43758</v>
      </c>
      <c r="H1722" s="20">
        <v>13</v>
      </c>
      <c r="I1722" s="12">
        <f t="shared" si="80"/>
        <v>3.0115492957746484</v>
      </c>
      <c r="J1722" s="18">
        <f>MAX(AVERAGE(I1722:I1723),AVERAGE(I1723:I1724),AVERAGE(I1724:I1725),AVERAGE(I1725:I1726),AVERAGE(I1726:I1727),AVERAGE(I1727:I1728),AVERAGE(I1728:I1729),AVERAGE(I1729:I1730))</f>
        <v>17.890323943661972</v>
      </c>
      <c r="K1722" s="18">
        <f>MAX(AVERAGE(I1722:I1724),AVERAGE(I1723:I1725),AVERAGE(I1724:I1726),AVERAGE(I1725:I1727),AVERAGE(I1726:I1728),AVERAGE(I1727:I1729),AVERAGE(I1728:I1730))</f>
        <v>16.656394366197183</v>
      </c>
      <c r="L1722" s="18">
        <f>MAX(AVERAGE(I1722:I1725),AVERAGE(I1723:I1726),AVERAGE(I1724:I1727),AVERAGE(I1725:I1728),AVERAGE(I1726:I1729),AVERAGE(I1727:I1730))</f>
        <v>16.013535211267605</v>
      </c>
      <c r="M1722" s="19">
        <v>43758</v>
      </c>
      <c r="N1722" s="11" t="str">
        <f t="shared" si="81"/>
        <v/>
      </c>
    </row>
    <row r="1723" spans="1:14" x14ac:dyDescent="0.35">
      <c r="A1723" s="19">
        <v>43758</v>
      </c>
      <c r="B1723" s="20">
        <v>14</v>
      </c>
      <c r="C1723" s="17">
        <v>16.162800000000001</v>
      </c>
      <c r="D1723" s="28">
        <f>VLOOKUP(A1723,'[1]Gas Price'!$B$2:$C$216,2,FALSE)</f>
        <v>3.55</v>
      </c>
      <c r="E1723" s="12">
        <f t="shared" si="79"/>
        <v>4.5529014084507047</v>
      </c>
      <c r="G1723" s="19">
        <v>43758</v>
      </c>
      <c r="H1723" s="20">
        <v>14</v>
      </c>
      <c r="I1723" s="12">
        <f t="shared" si="80"/>
        <v>4.5529014084507047</v>
      </c>
      <c r="K1723" s="18"/>
      <c r="L1723" s="18"/>
      <c r="M1723" s="19">
        <v>43758</v>
      </c>
      <c r="N1723" s="11" t="str">
        <f t="shared" si="81"/>
        <v/>
      </c>
    </row>
    <row r="1724" spans="1:14" x14ac:dyDescent="0.35">
      <c r="A1724" s="19">
        <v>43758</v>
      </c>
      <c r="B1724" s="20">
        <v>15</v>
      </c>
      <c r="C1724" s="17">
        <v>22.022300000000001</v>
      </c>
      <c r="D1724" s="28">
        <f>VLOOKUP(A1724,'[1]Gas Price'!$B$2:$C$216,2,FALSE)</f>
        <v>3.55</v>
      </c>
      <c r="E1724" s="12">
        <f t="shared" si="79"/>
        <v>6.2034647887323953</v>
      </c>
      <c r="G1724" s="19">
        <v>43758</v>
      </c>
      <c r="H1724" s="20">
        <v>15</v>
      </c>
      <c r="I1724" s="12">
        <f t="shared" si="80"/>
        <v>6.2034647887323953</v>
      </c>
      <c r="K1724" s="18"/>
      <c r="L1724" s="18"/>
      <c r="M1724" s="19">
        <v>43758</v>
      </c>
      <c r="N1724" s="11" t="str">
        <f t="shared" si="81"/>
        <v/>
      </c>
    </row>
    <row r="1725" spans="1:14" x14ac:dyDescent="0.35">
      <c r="A1725" s="19">
        <v>43758</v>
      </c>
      <c r="B1725" s="20">
        <v>16</v>
      </c>
      <c r="C1725" s="17">
        <v>31.098400000000002</v>
      </c>
      <c r="D1725" s="28">
        <f>VLOOKUP(A1725,'[1]Gas Price'!$B$2:$C$216,2,FALSE)</f>
        <v>3.55</v>
      </c>
      <c r="E1725" s="12">
        <f t="shared" si="79"/>
        <v>8.7601126760563393</v>
      </c>
      <c r="G1725" s="19">
        <v>43758</v>
      </c>
      <c r="H1725" s="20">
        <v>16</v>
      </c>
      <c r="I1725" s="12">
        <f t="shared" si="80"/>
        <v>8.7601126760563393</v>
      </c>
      <c r="K1725" s="18"/>
      <c r="L1725" s="18"/>
      <c r="M1725" s="19">
        <v>43758</v>
      </c>
      <c r="N1725" s="11" t="str">
        <f t="shared" si="81"/>
        <v/>
      </c>
    </row>
    <row r="1726" spans="1:14" x14ac:dyDescent="0.35">
      <c r="A1726" s="19">
        <v>43758</v>
      </c>
      <c r="B1726" s="20">
        <v>17</v>
      </c>
      <c r="C1726" s="17">
        <v>34.625500000000002</v>
      </c>
      <c r="D1726" s="28">
        <f>VLOOKUP(A1726,'[1]Gas Price'!$B$2:$C$216,2,FALSE)</f>
        <v>3.55</v>
      </c>
      <c r="E1726" s="12">
        <f t="shared" si="79"/>
        <v>9.7536619718309865</v>
      </c>
      <c r="G1726" s="19">
        <v>43758</v>
      </c>
      <c r="H1726" s="20">
        <v>17</v>
      </c>
      <c r="I1726" s="12">
        <f t="shared" si="80"/>
        <v>9.7536619718309865</v>
      </c>
      <c r="K1726" s="18"/>
      <c r="L1726" s="18"/>
      <c r="M1726" s="19">
        <v>43758</v>
      </c>
      <c r="N1726" s="11" t="str">
        <f t="shared" si="81"/>
        <v/>
      </c>
    </row>
    <row r="1727" spans="1:14" x14ac:dyDescent="0.35">
      <c r="A1727" s="19">
        <v>43758</v>
      </c>
      <c r="B1727" s="20">
        <v>18</v>
      </c>
      <c r="C1727" s="17">
        <v>50.001600000000003</v>
      </c>
      <c r="D1727" s="28">
        <f>VLOOKUP(A1727,'[1]Gas Price'!$B$2:$C$216,2,FALSE)</f>
        <v>3.55</v>
      </c>
      <c r="E1727" s="12">
        <f t="shared" si="79"/>
        <v>14.084957746478874</v>
      </c>
      <c r="G1727" s="19">
        <v>43758</v>
      </c>
      <c r="H1727" s="20">
        <v>18</v>
      </c>
      <c r="I1727" s="12">
        <f t="shared" si="80"/>
        <v>14.084957746478874</v>
      </c>
      <c r="K1727" s="18"/>
      <c r="L1727" s="18"/>
      <c r="M1727" s="19">
        <v>43758</v>
      </c>
      <c r="N1727" s="11" t="str">
        <f t="shared" si="81"/>
        <v/>
      </c>
    </row>
    <row r="1728" spans="1:14" x14ac:dyDescent="0.35">
      <c r="A1728" s="19">
        <v>43758</v>
      </c>
      <c r="B1728" s="20">
        <v>19</v>
      </c>
      <c r="C1728" s="17">
        <v>68.607699999999994</v>
      </c>
      <c r="D1728" s="28">
        <f>VLOOKUP(A1728,'[1]Gas Price'!$B$2:$C$216,2,FALSE)</f>
        <v>3.55</v>
      </c>
      <c r="E1728" s="12">
        <f t="shared" si="79"/>
        <v>19.326112676056336</v>
      </c>
      <c r="G1728" s="19">
        <v>43758</v>
      </c>
      <c r="H1728" s="20">
        <v>19</v>
      </c>
      <c r="I1728" s="12">
        <f t="shared" si="80"/>
        <v>19.326112676056336</v>
      </c>
      <c r="K1728" s="18"/>
      <c r="L1728" s="18"/>
      <c r="M1728" s="19">
        <v>43758</v>
      </c>
      <c r="N1728" s="11" t="str">
        <f t="shared" si="81"/>
        <v/>
      </c>
    </row>
    <row r="1729" spans="1:14" x14ac:dyDescent="0.35">
      <c r="A1729" s="19">
        <v>43758</v>
      </c>
      <c r="B1729" s="20">
        <v>20</v>
      </c>
      <c r="C1729" s="17">
        <v>58.413600000000002</v>
      </c>
      <c r="D1729" s="28">
        <f>VLOOKUP(A1729,'[1]Gas Price'!$B$2:$C$216,2,FALSE)</f>
        <v>3.55</v>
      </c>
      <c r="E1729" s="12">
        <f t="shared" si="79"/>
        <v>16.454535211267608</v>
      </c>
      <c r="G1729" s="19">
        <v>43758</v>
      </c>
      <c r="H1729" s="20">
        <v>20</v>
      </c>
      <c r="I1729" s="12">
        <f t="shared" si="80"/>
        <v>16.454535211267608</v>
      </c>
      <c r="K1729" s="18"/>
      <c r="L1729" s="18"/>
      <c r="M1729" s="19">
        <v>43758</v>
      </c>
      <c r="N1729" s="11" t="str">
        <f t="shared" si="81"/>
        <v/>
      </c>
    </row>
    <row r="1730" spans="1:14" x14ac:dyDescent="0.35">
      <c r="A1730" s="19">
        <v>43758</v>
      </c>
      <c r="B1730" s="20">
        <v>21</v>
      </c>
      <c r="C1730" s="17">
        <v>50.369300000000003</v>
      </c>
      <c r="D1730" s="28">
        <f>VLOOKUP(A1730,'[1]Gas Price'!$B$2:$C$216,2,FALSE)</f>
        <v>3.55</v>
      </c>
      <c r="E1730" s="12">
        <f t="shared" si="79"/>
        <v>14.188535211267608</v>
      </c>
      <c r="G1730" s="19">
        <v>43758</v>
      </c>
      <c r="H1730" s="20">
        <v>21</v>
      </c>
      <c r="I1730" s="12">
        <f t="shared" si="80"/>
        <v>14.188535211267608</v>
      </c>
      <c r="K1730" s="18"/>
      <c r="L1730" s="18"/>
      <c r="M1730" s="19">
        <v>43758</v>
      </c>
      <c r="N1730" s="11" t="str">
        <f t="shared" si="81"/>
        <v/>
      </c>
    </row>
    <row r="1731" spans="1:14" x14ac:dyDescent="0.35">
      <c r="A1731" s="19">
        <v>43759</v>
      </c>
      <c r="B1731" s="20">
        <v>13</v>
      </c>
      <c r="C1731" s="17">
        <v>33.859900000000003</v>
      </c>
      <c r="D1731" s="28">
        <f>VLOOKUP(A1731,'[1]Gas Price'!$B$2:$C$216,2,FALSE)</f>
        <v>3.8650000000000002</v>
      </c>
      <c r="E1731" s="12">
        <f t="shared" ref="E1731:E1794" si="82">C1731/D1731</f>
        <v>8.7606468305304013</v>
      </c>
      <c r="G1731" s="19">
        <v>43759</v>
      </c>
      <c r="H1731" s="20">
        <v>13</v>
      </c>
      <c r="I1731" s="12">
        <f t="shared" ref="I1731:I1794" si="83">E1731</f>
        <v>8.7606468305304013</v>
      </c>
      <c r="J1731" s="18">
        <f>MAX(AVERAGE(I1731:I1732),AVERAGE(I1732:I1733),AVERAGE(I1733:I1734),AVERAGE(I1734:I1735),AVERAGE(I1735:I1736),AVERAGE(I1736:I1737),AVERAGE(I1737:I1738),AVERAGE(I1738:I1739))</f>
        <v>32.516752910737381</v>
      </c>
      <c r="K1731" s="18">
        <f>MAX(AVERAGE(I1731:I1733),AVERAGE(I1732:I1734),AVERAGE(I1733:I1735),AVERAGE(I1734:I1736),AVERAGE(I1735:I1737),AVERAGE(I1736:I1738),AVERAGE(I1737:I1739))</f>
        <v>28.863915480810693</v>
      </c>
      <c r="L1731" s="18">
        <f>MAX(AVERAGE(I1731:I1734),AVERAGE(I1732:I1735),AVERAGE(I1733:I1736),AVERAGE(I1734:I1737),AVERAGE(I1735:I1738),AVERAGE(I1736:I1739))</f>
        <v>25.304586028460541</v>
      </c>
      <c r="M1731" s="19">
        <v>43759</v>
      </c>
      <c r="N1731" s="11" t="str">
        <f t="shared" si="81"/>
        <v/>
      </c>
    </row>
    <row r="1732" spans="1:14" x14ac:dyDescent="0.35">
      <c r="A1732" s="19">
        <v>43759</v>
      </c>
      <c r="B1732" s="20">
        <v>14</v>
      </c>
      <c r="C1732" s="17">
        <v>43.976999999999997</v>
      </c>
      <c r="D1732" s="28">
        <f>VLOOKUP(A1732,'[1]Gas Price'!$B$2:$C$216,2,FALSE)</f>
        <v>3.8650000000000002</v>
      </c>
      <c r="E1732" s="12">
        <f t="shared" si="82"/>
        <v>11.378266494178524</v>
      </c>
      <c r="G1732" s="19">
        <v>43759</v>
      </c>
      <c r="H1732" s="20">
        <v>14</v>
      </c>
      <c r="I1732" s="12">
        <f t="shared" si="83"/>
        <v>11.378266494178524</v>
      </c>
      <c r="K1732" s="18"/>
      <c r="L1732" s="18"/>
      <c r="M1732" s="19">
        <v>43759</v>
      </c>
      <c r="N1732" s="11" t="str">
        <f t="shared" si="81"/>
        <v/>
      </c>
    </row>
    <row r="1733" spans="1:14" x14ac:dyDescent="0.35">
      <c r="A1733" s="19">
        <v>43759</v>
      </c>
      <c r="B1733" s="20">
        <v>15</v>
      </c>
      <c r="C1733" s="17">
        <v>41.498800000000003</v>
      </c>
      <c r="D1733" s="28">
        <f>VLOOKUP(A1733,'[1]Gas Price'!$B$2:$C$216,2,FALSE)</f>
        <v>3.8650000000000002</v>
      </c>
      <c r="E1733" s="12">
        <f t="shared" si="82"/>
        <v>10.737076326002587</v>
      </c>
      <c r="G1733" s="19">
        <v>43759</v>
      </c>
      <c r="H1733" s="20">
        <v>15</v>
      </c>
      <c r="I1733" s="12">
        <f t="shared" si="83"/>
        <v>10.737076326002587</v>
      </c>
      <c r="K1733" s="18"/>
      <c r="L1733" s="18"/>
      <c r="M1733" s="19">
        <v>43759</v>
      </c>
      <c r="N1733" s="11" t="str">
        <f t="shared" si="81"/>
        <v/>
      </c>
    </row>
    <row r="1734" spans="1:14" x14ac:dyDescent="0.35">
      <c r="A1734" s="19">
        <v>43759</v>
      </c>
      <c r="B1734" s="20">
        <v>16</v>
      </c>
      <c r="C1734" s="17">
        <v>46.118099999999998</v>
      </c>
      <c r="D1734" s="28">
        <f>VLOOKUP(A1734,'[1]Gas Price'!$B$2:$C$216,2,FALSE)</f>
        <v>3.8650000000000002</v>
      </c>
      <c r="E1734" s="12">
        <f t="shared" si="82"/>
        <v>11.932238033635187</v>
      </c>
      <c r="G1734" s="19">
        <v>43759</v>
      </c>
      <c r="H1734" s="20">
        <v>16</v>
      </c>
      <c r="I1734" s="12">
        <f t="shared" si="83"/>
        <v>11.932238033635187</v>
      </c>
      <c r="K1734" s="18"/>
      <c r="L1734" s="18"/>
      <c r="M1734" s="19">
        <v>43759</v>
      </c>
      <c r="N1734" s="11" t="str">
        <f t="shared" si="81"/>
        <v/>
      </c>
    </row>
    <row r="1735" spans="1:14" x14ac:dyDescent="0.35">
      <c r="A1735" s="19">
        <v>43759</v>
      </c>
      <c r="B1735" s="20">
        <v>17</v>
      </c>
      <c r="C1735" s="17">
        <v>53.2759</v>
      </c>
      <c r="D1735" s="28">
        <f>VLOOKUP(A1735,'[1]Gas Price'!$B$2:$C$216,2,FALSE)</f>
        <v>3.8650000000000002</v>
      </c>
      <c r="E1735" s="12">
        <f t="shared" si="82"/>
        <v>13.784191461836999</v>
      </c>
      <c r="G1735" s="19">
        <v>43759</v>
      </c>
      <c r="H1735" s="20">
        <v>17</v>
      </c>
      <c r="I1735" s="12">
        <f t="shared" si="83"/>
        <v>13.784191461836999</v>
      </c>
      <c r="K1735" s="18"/>
      <c r="L1735" s="18"/>
      <c r="M1735" s="19">
        <v>43759</v>
      </c>
      <c r="N1735" s="11" t="str">
        <f t="shared" si="81"/>
        <v/>
      </c>
    </row>
    <row r="1736" spans="1:14" x14ac:dyDescent="0.35">
      <c r="A1736" s="19">
        <v>43759</v>
      </c>
      <c r="B1736" s="20">
        <v>18</v>
      </c>
      <c r="C1736" s="17">
        <v>83.322599999999994</v>
      </c>
      <c r="D1736" s="28">
        <f>VLOOKUP(A1736,'[1]Gas Price'!$B$2:$C$216,2,FALSE)</f>
        <v>3.8650000000000002</v>
      </c>
      <c r="E1736" s="12">
        <f t="shared" si="82"/>
        <v>21.558240620957307</v>
      </c>
      <c r="G1736" s="19">
        <v>43759</v>
      </c>
      <c r="H1736" s="20">
        <v>18</v>
      </c>
      <c r="I1736" s="12">
        <f t="shared" si="83"/>
        <v>21.558240620957307</v>
      </c>
      <c r="K1736" s="18"/>
      <c r="L1736" s="18"/>
      <c r="M1736" s="19">
        <v>43759</v>
      </c>
      <c r="N1736" s="11" t="str">
        <f t="shared" si="81"/>
        <v/>
      </c>
    </row>
    <row r="1737" spans="1:14" x14ac:dyDescent="0.35">
      <c r="A1737" s="19">
        <v>43759</v>
      </c>
      <c r="B1737" s="20">
        <v>19</v>
      </c>
      <c r="C1737" s="17">
        <v>150.8895</v>
      </c>
      <c r="D1737" s="28">
        <f>VLOOKUP(A1737,'[1]Gas Price'!$B$2:$C$216,2,FALSE)</f>
        <v>3.8650000000000002</v>
      </c>
      <c r="E1737" s="12">
        <f t="shared" si="82"/>
        <v>39.03997412677878</v>
      </c>
      <c r="G1737" s="19">
        <v>43759</v>
      </c>
      <c r="H1737" s="20">
        <v>19</v>
      </c>
      <c r="I1737" s="12">
        <f t="shared" si="83"/>
        <v>39.03997412677878</v>
      </c>
      <c r="K1737" s="18"/>
      <c r="L1737" s="18"/>
      <c r="M1737" s="19">
        <v>43759</v>
      </c>
      <c r="N1737" s="11" t="str">
        <f t="shared" si="81"/>
        <v/>
      </c>
    </row>
    <row r="1738" spans="1:14" x14ac:dyDescent="0.35">
      <c r="A1738" s="19">
        <v>43759</v>
      </c>
      <c r="B1738" s="20">
        <v>20</v>
      </c>
      <c r="C1738" s="17">
        <v>100.465</v>
      </c>
      <c r="D1738" s="28">
        <f>VLOOKUP(A1738,'[1]Gas Price'!$B$2:$C$216,2,FALSE)</f>
        <v>3.8650000000000002</v>
      </c>
      <c r="E1738" s="12">
        <f t="shared" si="82"/>
        <v>25.993531694695989</v>
      </c>
      <c r="G1738" s="19">
        <v>43759</v>
      </c>
      <c r="H1738" s="20">
        <v>20</v>
      </c>
      <c r="I1738" s="12">
        <f t="shared" si="83"/>
        <v>25.993531694695989</v>
      </c>
      <c r="K1738" s="18"/>
      <c r="L1738" s="18"/>
      <c r="M1738" s="19">
        <v>43759</v>
      </c>
      <c r="N1738" s="11" t="str">
        <f t="shared" si="81"/>
        <v/>
      </c>
    </row>
    <row r="1739" spans="1:14" x14ac:dyDescent="0.35">
      <c r="A1739" s="19">
        <v>43759</v>
      </c>
      <c r="B1739" s="20">
        <v>21</v>
      </c>
      <c r="C1739" s="17">
        <v>56.531799999999997</v>
      </c>
      <c r="D1739" s="28">
        <f>VLOOKUP(A1739,'[1]Gas Price'!$B$2:$C$216,2,FALSE)</f>
        <v>3.8650000000000002</v>
      </c>
      <c r="E1739" s="12">
        <f t="shared" si="82"/>
        <v>14.626597671410089</v>
      </c>
      <c r="G1739" s="19">
        <v>43759</v>
      </c>
      <c r="H1739" s="20">
        <v>21</v>
      </c>
      <c r="I1739" s="12">
        <f t="shared" si="83"/>
        <v>14.626597671410089</v>
      </c>
      <c r="K1739" s="18"/>
      <c r="L1739" s="18"/>
      <c r="M1739" s="19">
        <v>43759</v>
      </c>
      <c r="N1739" s="11" t="str">
        <f t="shared" si="81"/>
        <v/>
      </c>
    </row>
    <row r="1740" spans="1:14" x14ac:dyDescent="0.35">
      <c r="A1740" s="19">
        <v>43760</v>
      </c>
      <c r="B1740" s="20">
        <v>13</v>
      </c>
      <c r="C1740" s="17">
        <v>38.222799999999999</v>
      </c>
      <c r="D1740" s="28">
        <f>VLOOKUP(A1740,'[1]Gas Price'!$B$2:$C$216,2,FALSE)</f>
        <v>3.4750000000000001</v>
      </c>
      <c r="E1740" s="12">
        <f t="shared" si="82"/>
        <v>10.999366906474819</v>
      </c>
      <c r="G1740" s="19">
        <v>43760</v>
      </c>
      <c r="H1740" s="20">
        <v>13</v>
      </c>
      <c r="I1740" s="12">
        <f t="shared" si="83"/>
        <v>10.999366906474819</v>
      </c>
      <c r="J1740" s="18">
        <f>MAX(AVERAGE(I1740:I1741),AVERAGE(I1741:I1742),AVERAGE(I1742:I1743),AVERAGE(I1743:I1744),AVERAGE(I1744:I1745),AVERAGE(I1745:I1746),AVERAGE(I1746:I1747),AVERAGE(I1747:I1748))</f>
        <v>56.456014388489208</v>
      </c>
      <c r="K1740" s="18">
        <f>MAX(AVERAGE(I1740:I1742),AVERAGE(I1741:I1743),AVERAGE(I1742:I1744),AVERAGE(I1743:I1745),AVERAGE(I1744:I1746),AVERAGE(I1745:I1747),AVERAGE(I1746:I1748))</f>
        <v>52.038551558752999</v>
      </c>
      <c r="L1740" s="18">
        <f>MAX(AVERAGE(I1740:I1743),AVERAGE(I1741:I1744),AVERAGE(I1742:I1745),AVERAGE(I1743:I1746),AVERAGE(I1744:I1747),AVERAGE(I1745:I1748))</f>
        <v>44.442820143884894</v>
      </c>
      <c r="M1740" s="19">
        <v>43760</v>
      </c>
      <c r="N1740" s="11">
        <f t="shared" si="81"/>
        <v>43760</v>
      </c>
    </row>
    <row r="1741" spans="1:14" x14ac:dyDescent="0.35">
      <c r="A1741" s="19">
        <v>43760</v>
      </c>
      <c r="B1741" s="20">
        <v>14</v>
      </c>
      <c r="C1741" s="17">
        <v>50.8705</v>
      </c>
      <c r="D1741" s="28">
        <f>VLOOKUP(A1741,'[1]Gas Price'!$B$2:$C$216,2,FALSE)</f>
        <v>3.4750000000000001</v>
      </c>
      <c r="E1741" s="12">
        <f t="shared" si="82"/>
        <v>14.638992805755395</v>
      </c>
      <c r="G1741" s="19">
        <v>43760</v>
      </c>
      <c r="H1741" s="20">
        <v>14</v>
      </c>
      <c r="I1741" s="12">
        <f t="shared" si="83"/>
        <v>14.638992805755395</v>
      </c>
      <c r="K1741" s="18"/>
      <c r="L1741" s="18"/>
      <c r="M1741" s="19">
        <v>43760</v>
      </c>
      <c r="N1741" s="11" t="str">
        <f t="shared" si="81"/>
        <v/>
      </c>
    </row>
    <row r="1742" spans="1:14" x14ac:dyDescent="0.35">
      <c r="A1742" s="19">
        <v>43760</v>
      </c>
      <c r="B1742" s="20">
        <v>15</v>
      </c>
      <c r="C1742" s="17">
        <v>117.29470000000001</v>
      </c>
      <c r="D1742" s="28">
        <f>VLOOKUP(A1742,'[1]Gas Price'!$B$2:$C$216,2,FALSE)</f>
        <v>3.4750000000000001</v>
      </c>
      <c r="E1742" s="12">
        <f t="shared" si="82"/>
        <v>33.75387050359712</v>
      </c>
      <c r="G1742" s="19">
        <v>43760</v>
      </c>
      <c r="H1742" s="20">
        <v>15</v>
      </c>
      <c r="I1742" s="12">
        <f t="shared" si="83"/>
        <v>33.75387050359712</v>
      </c>
      <c r="K1742" s="18"/>
      <c r="L1742" s="18"/>
      <c r="M1742" s="19">
        <v>43760</v>
      </c>
      <c r="N1742" s="11" t="str">
        <f t="shared" si="81"/>
        <v/>
      </c>
    </row>
    <row r="1743" spans="1:14" x14ac:dyDescent="0.35">
      <c r="A1743" s="19">
        <v>43760</v>
      </c>
      <c r="B1743" s="20">
        <v>16</v>
      </c>
      <c r="C1743" s="17">
        <v>73.352999999999994</v>
      </c>
      <c r="D1743" s="28">
        <f>VLOOKUP(A1743,'[1]Gas Price'!$B$2:$C$216,2,FALSE)</f>
        <v>3.4750000000000001</v>
      </c>
      <c r="E1743" s="12">
        <f t="shared" si="82"/>
        <v>21.108776978417264</v>
      </c>
      <c r="G1743" s="19">
        <v>43760</v>
      </c>
      <c r="H1743" s="20">
        <v>16</v>
      </c>
      <c r="I1743" s="12">
        <f t="shared" si="83"/>
        <v>21.108776978417264</v>
      </c>
      <c r="K1743" s="18"/>
      <c r="L1743" s="18"/>
      <c r="M1743" s="19">
        <v>43760</v>
      </c>
      <c r="N1743" s="11" t="str">
        <f t="shared" ref="N1743:N1806" si="84">IF(L1743="","",IF(OR(L1743&gt;=35,K1743&gt;=35,J1743&gt;=35),M1743,""))</f>
        <v/>
      </c>
    </row>
    <row r="1744" spans="1:14" x14ac:dyDescent="0.35">
      <c r="A1744" s="19">
        <v>43760</v>
      </c>
      <c r="B1744" s="20">
        <v>17</v>
      </c>
      <c r="C1744" s="17">
        <v>75.253299999999996</v>
      </c>
      <c r="D1744" s="28">
        <f>VLOOKUP(A1744,'[1]Gas Price'!$B$2:$C$216,2,FALSE)</f>
        <v>3.4750000000000001</v>
      </c>
      <c r="E1744" s="12">
        <f t="shared" si="82"/>
        <v>21.655625899280572</v>
      </c>
      <c r="G1744" s="19">
        <v>43760</v>
      </c>
      <c r="H1744" s="20">
        <v>17</v>
      </c>
      <c r="I1744" s="12">
        <f t="shared" si="83"/>
        <v>21.655625899280572</v>
      </c>
      <c r="K1744" s="18"/>
      <c r="L1744" s="18"/>
      <c r="M1744" s="19">
        <v>43760</v>
      </c>
      <c r="N1744" s="11" t="str">
        <f t="shared" si="84"/>
        <v/>
      </c>
    </row>
    <row r="1745" spans="1:14" x14ac:dyDescent="0.35">
      <c r="A1745" s="19">
        <v>43760</v>
      </c>
      <c r="B1745" s="20">
        <v>18</v>
      </c>
      <c r="C1745" s="17">
        <v>156.47290000000001</v>
      </c>
      <c r="D1745" s="28">
        <f>VLOOKUP(A1745,'[1]Gas Price'!$B$2:$C$216,2,FALSE)</f>
        <v>3.4750000000000001</v>
      </c>
      <c r="E1745" s="12">
        <f t="shared" si="82"/>
        <v>45.028172661870506</v>
      </c>
      <c r="G1745" s="19">
        <v>43760</v>
      </c>
      <c r="H1745" s="20">
        <v>18</v>
      </c>
      <c r="I1745" s="12">
        <f t="shared" si="83"/>
        <v>45.028172661870506</v>
      </c>
      <c r="K1745" s="18"/>
      <c r="L1745" s="18"/>
      <c r="M1745" s="19">
        <v>43760</v>
      </c>
      <c r="N1745" s="11" t="str">
        <f t="shared" si="84"/>
        <v/>
      </c>
    </row>
    <row r="1746" spans="1:14" x14ac:dyDescent="0.35">
      <c r="A1746" s="19">
        <v>43760</v>
      </c>
      <c r="B1746" s="20">
        <v>19</v>
      </c>
      <c r="C1746" s="17">
        <v>235.8964</v>
      </c>
      <c r="D1746" s="28">
        <f>VLOOKUP(A1746,'[1]Gas Price'!$B$2:$C$216,2,FALSE)</f>
        <v>3.4750000000000001</v>
      </c>
      <c r="E1746" s="12">
        <f t="shared" si="82"/>
        <v>67.883856115107918</v>
      </c>
      <c r="G1746" s="19">
        <v>43760</v>
      </c>
      <c r="H1746" s="20">
        <v>19</v>
      </c>
      <c r="I1746" s="12">
        <f t="shared" si="83"/>
        <v>67.883856115107918</v>
      </c>
      <c r="K1746" s="18"/>
      <c r="L1746" s="18"/>
      <c r="M1746" s="19">
        <v>43760</v>
      </c>
      <c r="N1746" s="11" t="str">
        <f t="shared" si="84"/>
        <v/>
      </c>
    </row>
    <row r="1747" spans="1:14" x14ac:dyDescent="0.35">
      <c r="A1747" s="19">
        <v>43760</v>
      </c>
      <c r="B1747" s="20">
        <v>20</v>
      </c>
      <c r="C1747" s="17">
        <v>150.1326</v>
      </c>
      <c r="D1747" s="28">
        <f>VLOOKUP(A1747,'[1]Gas Price'!$B$2:$C$216,2,FALSE)</f>
        <v>3.4750000000000001</v>
      </c>
      <c r="E1747" s="12">
        <f t="shared" si="82"/>
        <v>43.203625899280574</v>
      </c>
      <c r="G1747" s="19">
        <v>43760</v>
      </c>
      <c r="H1747" s="20">
        <v>20</v>
      </c>
      <c r="I1747" s="12">
        <f t="shared" si="83"/>
        <v>43.203625899280574</v>
      </c>
      <c r="K1747" s="18"/>
      <c r="L1747" s="18"/>
      <c r="M1747" s="19">
        <v>43760</v>
      </c>
      <c r="N1747" s="11" t="str">
        <f t="shared" si="84"/>
        <v/>
      </c>
    </row>
    <row r="1748" spans="1:14" x14ac:dyDescent="0.35">
      <c r="A1748" s="19">
        <v>43760</v>
      </c>
      <c r="B1748" s="20">
        <v>21</v>
      </c>
      <c r="C1748" s="17">
        <v>60.529400000000003</v>
      </c>
      <c r="D1748" s="28">
        <f>VLOOKUP(A1748,'[1]Gas Price'!$B$2:$C$216,2,FALSE)</f>
        <v>3.4750000000000001</v>
      </c>
      <c r="E1748" s="12">
        <f t="shared" si="82"/>
        <v>17.418532374100721</v>
      </c>
      <c r="G1748" s="19">
        <v>43760</v>
      </c>
      <c r="H1748" s="20">
        <v>21</v>
      </c>
      <c r="I1748" s="12">
        <f t="shared" si="83"/>
        <v>17.418532374100721</v>
      </c>
      <c r="K1748" s="18"/>
      <c r="L1748" s="18"/>
      <c r="M1748" s="19">
        <v>43760</v>
      </c>
      <c r="N1748" s="11" t="str">
        <f t="shared" si="84"/>
        <v/>
      </c>
    </row>
    <row r="1749" spans="1:14" x14ac:dyDescent="0.35">
      <c r="A1749" s="19">
        <v>43761</v>
      </c>
      <c r="B1749" s="20">
        <v>13</v>
      </c>
      <c r="C1749" s="17">
        <v>36.696300000000001</v>
      </c>
      <c r="D1749" s="28">
        <f>VLOOKUP(A1749,'[1]Gas Price'!$B$2:$C$216,2,FALSE)</f>
        <v>3.4</v>
      </c>
      <c r="E1749" s="12">
        <f t="shared" si="82"/>
        <v>10.793029411764707</v>
      </c>
      <c r="G1749" s="19">
        <v>43761</v>
      </c>
      <c r="H1749" s="20">
        <v>13</v>
      </c>
      <c r="I1749" s="12">
        <f t="shared" si="83"/>
        <v>10.793029411764707</v>
      </c>
      <c r="J1749" s="18">
        <f>MAX(AVERAGE(I1749:I1750),AVERAGE(I1750:I1751),AVERAGE(I1751:I1752),AVERAGE(I1752:I1753),AVERAGE(I1753:I1754),AVERAGE(I1754:I1755),AVERAGE(I1755:I1756),AVERAGE(I1756:I1757))</f>
        <v>37.32502941176471</v>
      </c>
      <c r="K1749" s="18">
        <f>MAX(AVERAGE(I1749:I1751),AVERAGE(I1750:I1752),AVERAGE(I1751:I1753),AVERAGE(I1752:I1754),AVERAGE(I1753:I1755),AVERAGE(I1754:I1756),AVERAGE(I1755:I1757))</f>
        <v>32.389166666666675</v>
      </c>
      <c r="L1749" s="18">
        <f>MAX(AVERAGE(I1749:I1752),AVERAGE(I1750:I1753),AVERAGE(I1751:I1754),AVERAGE(I1752:I1755),AVERAGE(I1753:I1756),AVERAGE(I1754:I1757))</f>
        <v>28.106154411764706</v>
      </c>
      <c r="M1749" s="19">
        <v>43761</v>
      </c>
      <c r="N1749" s="11">
        <f t="shared" si="84"/>
        <v>43761</v>
      </c>
    </row>
    <row r="1750" spans="1:14" x14ac:dyDescent="0.35">
      <c r="A1750" s="19">
        <v>43761</v>
      </c>
      <c r="B1750" s="20">
        <v>14</v>
      </c>
      <c r="C1750" s="17">
        <v>41.0867</v>
      </c>
      <c r="D1750" s="28">
        <f>VLOOKUP(A1750,'[1]Gas Price'!$B$2:$C$216,2,FALSE)</f>
        <v>3.4</v>
      </c>
      <c r="E1750" s="12">
        <f t="shared" si="82"/>
        <v>12.084323529411765</v>
      </c>
      <c r="G1750" s="19">
        <v>43761</v>
      </c>
      <c r="H1750" s="20">
        <v>14</v>
      </c>
      <c r="I1750" s="12">
        <f t="shared" si="83"/>
        <v>12.084323529411765</v>
      </c>
      <c r="K1750" s="18"/>
      <c r="L1750" s="18"/>
      <c r="M1750" s="19">
        <v>43761</v>
      </c>
      <c r="N1750" s="11" t="str">
        <f t="shared" si="84"/>
        <v/>
      </c>
    </row>
    <row r="1751" spans="1:14" x14ac:dyDescent="0.35">
      <c r="A1751" s="19">
        <v>43761</v>
      </c>
      <c r="B1751" s="20">
        <v>15</v>
      </c>
      <c r="C1751" s="17">
        <v>48.6785</v>
      </c>
      <c r="D1751" s="28">
        <f>VLOOKUP(A1751,'[1]Gas Price'!$B$2:$C$216,2,FALSE)</f>
        <v>3.4</v>
      </c>
      <c r="E1751" s="12">
        <f t="shared" si="82"/>
        <v>14.317205882352942</v>
      </c>
      <c r="G1751" s="19">
        <v>43761</v>
      </c>
      <c r="H1751" s="20">
        <v>15</v>
      </c>
      <c r="I1751" s="12">
        <f t="shared" si="83"/>
        <v>14.317205882352942</v>
      </c>
      <c r="K1751" s="18"/>
      <c r="L1751" s="18"/>
      <c r="M1751" s="19">
        <v>43761</v>
      </c>
      <c r="N1751" s="11" t="str">
        <f t="shared" si="84"/>
        <v/>
      </c>
    </row>
    <row r="1752" spans="1:14" x14ac:dyDescent="0.35">
      <c r="A1752" s="19">
        <v>43761</v>
      </c>
      <c r="B1752" s="20">
        <v>16</v>
      </c>
      <c r="C1752" s="17">
        <v>47.668900000000001</v>
      </c>
      <c r="D1752" s="28">
        <f>VLOOKUP(A1752,'[1]Gas Price'!$B$2:$C$216,2,FALSE)</f>
        <v>3.4</v>
      </c>
      <c r="E1752" s="12">
        <f t="shared" si="82"/>
        <v>14.020264705882354</v>
      </c>
      <c r="G1752" s="19">
        <v>43761</v>
      </c>
      <c r="H1752" s="20">
        <v>16</v>
      </c>
      <c r="I1752" s="12">
        <f t="shared" si="83"/>
        <v>14.020264705882354</v>
      </c>
      <c r="K1752" s="18"/>
      <c r="L1752" s="18"/>
      <c r="M1752" s="19">
        <v>43761</v>
      </c>
      <c r="N1752" s="11" t="str">
        <f t="shared" si="84"/>
        <v/>
      </c>
    </row>
    <row r="1753" spans="1:14" x14ac:dyDescent="0.35">
      <c r="A1753" s="19">
        <v>43761</v>
      </c>
      <c r="B1753" s="20">
        <v>17</v>
      </c>
      <c r="C1753" s="17">
        <v>51.874200000000002</v>
      </c>
      <c r="D1753" s="28">
        <f>VLOOKUP(A1753,'[1]Gas Price'!$B$2:$C$216,2,FALSE)</f>
        <v>3.4</v>
      </c>
      <c r="E1753" s="12">
        <f t="shared" si="82"/>
        <v>15.257117647058825</v>
      </c>
      <c r="G1753" s="19">
        <v>43761</v>
      </c>
      <c r="H1753" s="20">
        <v>17</v>
      </c>
      <c r="I1753" s="12">
        <f t="shared" si="83"/>
        <v>15.257117647058825</v>
      </c>
      <c r="K1753" s="18"/>
      <c r="L1753" s="18"/>
      <c r="M1753" s="19">
        <v>43761</v>
      </c>
      <c r="N1753" s="11" t="str">
        <f t="shared" si="84"/>
        <v/>
      </c>
    </row>
    <row r="1754" spans="1:14" x14ac:dyDescent="0.35">
      <c r="A1754" s="19">
        <v>43761</v>
      </c>
      <c r="B1754" s="20">
        <v>18</v>
      </c>
      <c r="C1754" s="17">
        <v>76.559299999999993</v>
      </c>
      <c r="D1754" s="28">
        <f>VLOOKUP(A1754,'[1]Gas Price'!$B$2:$C$216,2,FALSE)</f>
        <v>3.4</v>
      </c>
      <c r="E1754" s="12">
        <f t="shared" si="82"/>
        <v>22.517441176470587</v>
      </c>
      <c r="G1754" s="19">
        <v>43761</v>
      </c>
      <c r="H1754" s="20">
        <v>18</v>
      </c>
      <c r="I1754" s="12">
        <f t="shared" si="83"/>
        <v>22.517441176470587</v>
      </c>
      <c r="K1754" s="18"/>
      <c r="L1754" s="18"/>
      <c r="M1754" s="19">
        <v>43761</v>
      </c>
      <c r="N1754" s="11" t="str">
        <f t="shared" si="84"/>
        <v/>
      </c>
    </row>
    <row r="1755" spans="1:14" x14ac:dyDescent="0.35">
      <c r="A1755" s="19">
        <v>43761</v>
      </c>
      <c r="B1755" s="20">
        <v>19</v>
      </c>
      <c r="C1755" s="17">
        <v>163.24930000000001</v>
      </c>
      <c r="D1755" s="28">
        <f>VLOOKUP(A1755,'[1]Gas Price'!$B$2:$C$216,2,FALSE)</f>
        <v>3.4</v>
      </c>
      <c r="E1755" s="12">
        <f t="shared" si="82"/>
        <v>48.014500000000005</v>
      </c>
      <c r="G1755" s="19">
        <v>43761</v>
      </c>
      <c r="H1755" s="20">
        <v>19</v>
      </c>
      <c r="I1755" s="12">
        <f t="shared" si="83"/>
        <v>48.014500000000005</v>
      </c>
      <c r="K1755" s="18"/>
      <c r="L1755" s="18"/>
      <c r="M1755" s="19">
        <v>43761</v>
      </c>
      <c r="N1755" s="11" t="str">
        <f t="shared" si="84"/>
        <v/>
      </c>
    </row>
    <row r="1756" spans="1:14" x14ac:dyDescent="0.35">
      <c r="A1756" s="19">
        <v>43761</v>
      </c>
      <c r="B1756" s="20">
        <v>20</v>
      </c>
      <c r="C1756" s="17">
        <v>90.560900000000004</v>
      </c>
      <c r="D1756" s="28">
        <f>VLOOKUP(A1756,'[1]Gas Price'!$B$2:$C$216,2,FALSE)</f>
        <v>3.4</v>
      </c>
      <c r="E1756" s="12">
        <f t="shared" si="82"/>
        <v>26.635558823529415</v>
      </c>
      <c r="G1756" s="19">
        <v>43761</v>
      </c>
      <c r="H1756" s="20">
        <v>20</v>
      </c>
      <c r="I1756" s="12">
        <f t="shared" si="83"/>
        <v>26.635558823529415</v>
      </c>
      <c r="K1756" s="18"/>
      <c r="L1756" s="18"/>
      <c r="M1756" s="19">
        <v>43761</v>
      </c>
      <c r="N1756" s="11" t="str">
        <f t="shared" si="84"/>
        <v/>
      </c>
    </row>
    <row r="1757" spans="1:14" x14ac:dyDescent="0.35">
      <c r="A1757" s="19">
        <v>43761</v>
      </c>
      <c r="B1757" s="20">
        <v>21</v>
      </c>
      <c r="C1757" s="17">
        <v>50.168999999999997</v>
      </c>
      <c r="D1757" s="28">
        <f>VLOOKUP(A1757,'[1]Gas Price'!$B$2:$C$216,2,FALSE)</f>
        <v>3.4</v>
      </c>
      <c r="E1757" s="12">
        <f t="shared" si="82"/>
        <v>14.755588235294118</v>
      </c>
      <c r="G1757" s="19">
        <v>43761</v>
      </c>
      <c r="H1757" s="20">
        <v>21</v>
      </c>
      <c r="I1757" s="12">
        <f t="shared" si="83"/>
        <v>14.755588235294118</v>
      </c>
      <c r="K1757" s="18"/>
      <c r="L1757" s="18"/>
      <c r="M1757" s="19">
        <v>43761</v>
      </c>
      <c r="N1757" s="11" t="str">
        <f t="shared" si="84"/>
        <v/>
      </c>
    </row>
    <row r="1758" spans="1:14" x14ac:dyDescent="0.35">
      <c r="A1758" s="19">
        <v>43762</v>
      </c>
      <c r="B1758" s="20">
        <v>13</v>
      </c>
      <c r="C1758" s="17">
        <v>39.622500000000002</v>
      </c>
      <c r="D1758" s="28">
        <f>VLOOKUP(A1758,'[1]Gas Price'!$B$2:$C$216,2,FALSE)</f>
        <v>3.23</v>
      </c>
      <c r="E1758" s="12">
        <f t="shared" si="82"/>
        <v>12.267027863777091</v>
      </c>
      <c r="G1758" s="19">
        <v>43762</v>
      </c>
      <c r="H1758" s="20">
        <v>13</v>
      </c>
      <c r="I1758" s="12">
        <f t="shared" si="83"/>
        <v>12.267027863777091</v>
      </c>
      <c r="J1758" s="18">
        <f>MAX(AVERAGE(I1758:I1759),AVERAGE(I1759:I1760),AVERAGE(I1760:I1761),AVERAGE(I1761:I1762),AVERAGE(I1762:I1763),AVERAGE(I1763:I1764),AVERAGE(I1764:I1765),AVERAGE(I1765:I1766))</f>
        <v>48.959767801857581</v>
      </c>
      <c r="K1758" s="18">
        <f>MAX(AVERAGE(I1758:I1760),AVERAGE(I1759:I1761),AVERAGE(I1760:I1762),AVERAGE(I1761:I1763),AVERAGE(I1762:I1764),AVERAGE(I1763:I1765),AVERAGE(I1764:I1766))</f>
        <v>43.570350877192972</v>
      </c>
      <c r="L1758" s="18">
        <f>MAX(AVERAGE(I1758:I1761),AVERAGE(I1759:I1762),AVERAGE(I1760:I1763),AVERAGE(I1761:I1764),AVERAGE(I1762:I1765),AVERAGE(I1763:I1766))</f>
        <v>38.147345201238394</v>
      </c>
      <c r="M1758" s="19">
        <v>43762</v>
      </c>
      <c r="N1758" s="11">
        <f t="shared" si="84"/>
        <v>43762</v>
      </c>
    </row>
    <row r="1759" spans="1:14" x14ac:dyDescent="0.35">
      <c r="A1759" s="19">
        <v>43762</v>
      </c>
      <c r="B1759" s="20">
        <v>14</v>
      </c>
      <c r="C1759" s="17">
        <v>46.526899999999998</v>
      </c>
      <c r="D1759" s="28">
        <f>VLOOKUP(A1759,'[1]Gas Price'!$B$2:$C$216,2,FALSE)</f>
        <v>3.23</v>
      </c>
      <c r="E1759" s="12">
        <f t="shared" si="82"/>
        <v>14.404613003095974</v>
      </c>
      <c r="G1759" s="19">
        <v>43762</v>
      </c>
      <c r="H1759" s="20">
        <v>14</v>
      </c>
      <c r="I1759" s="12">
        <f t="shared" si="83"/>
        <v>14.404613003095974</v>
      </c>
      <c r="K1759" s="18"/>
      <c r="L1759" s="18"/>
      <c r="M1759" s="19">
        <v>43762</v>
      </c>
      <c r="N1759" s="11" t="str">
        <f t="shared" si="84"/>
        <v/>
      </c>
    </row>
    <row r="1760" spans="1:14" x14ac:dyDescent="0.35">
      <c r="A1760" s="19">
        <v>43762</v>
      </c>
      <c r="B1760" s="20">
        <v>15</v>
      </c>
      <c r="C1760" s="17">
        <v>59.894599999999997</v>
      </c>
      <c r="D1760" s="28">
        <f>VLOOKUP(A1760,'[1]Gas Price'!$B$2:$C$216,2,FALSE)</f>
        <v>3.23</v>
      </c>
      <c r="E1760" s="12">
        <f t="shared" si="82"/>
        <v>18.543219814241485</v>
      </c>
      <c r="G1760" s="19">
        <v>43762</v>
      </c>
      <c r="H1760" s="20">
        <v>15</v>
      </c>
      <c r="I1760" s="12">
        <f t="shared" si="83"/>
        <v>18.543219814241485</v>
      </c>
      <c r="K1760" s="18"/>
      <c r="L1760" s="18"/>
      <c r="M1760" s="19">
        <v>43762</v>
      </c>
      <c r="N1760" s="11" t="str">
        <f t="shared" si="84"/>
        <v/>
      </c>
    </row>
    <row r="1761" spans="1:14" x14ac:dyDescent="0.35">
      <c r="A1761" s="19">
        <v>43762</v>
      </c>
      <c r="B1761" s="20">
        <v>16</v>
      </c>
      <c r="C1761" s="17">
        <v>67.934600000000003</v>
      </c>
      <c r="D1761" s="28">
        <f>VLOOKUP(A1761,'[1]Gas Price'!$B$2:$C$216,2,FALSE)</f>
        <v>3.23</v>
      </c>
      <c r="E1761" s="12">
        <f t="shared" si="82"/>
        <v>21.032383900928792</v>
      </c>
      <c r="G1761" s="19">
        <v>43762</v>
      </c>
      <c r="H1761" s="20">
        <v>16</v>
      </c>
      <c r="I1761" s="12">
        <f t="shared" si="83"/>
        <v>21.032383900928792</v>
      </c>
      <c r="K1761" s="18"/>
      <c r="L1761" s="18"/>
      <c r="M1761" s="19">
        <v>43762</v>
      </c>
      <c r="N1761" s="11" t="str">
        <f t="shared" si="84"/>
        <v/>
      </c>
    </row>
    <row r="1762" spans="1:14" x14ac:dyDescent="0.35">
      <c r="A1762" s="19">
        <v>43762</v>
      </c>
      <c r="B1762" s="20">
        <v>17</v>
      </c>
      <c r="C1762" s="17">
        <v>70.667000000000002</v>
      </c>
      <c r="D1762" s="28">
        <f>VLOOKUP(A1762,'[1]Gas Price'!$B$2:$C$216,2,FALSE)</f>
        <v>3.23</v>
      </c>
      <c r="E1762" s="12">
        <f t="shared" si="82"/>
        <v>21.878328173374612</v>
      </c>
      <c r="G1762" s="19">
        <v>43762</v>
      </c>
      <c r="H1762" s="20">
        <v>17</v>
      </c>
      <c r="I1762" s="12">
        <f t="shared" si="83"/>
        <v>21.878328173374612</v>
      </c>
      <c r="K1762" s="18"/>
      <c r="L1762" s="18"/>
      <c r="M1762" s="19">
        <v>43762</v>
      </c>
      <c r="N1762" s="11" t="str">
        <f t="shared" si="84"/>
        <v/>
      </c>
    </row>
    <row r="1763" spans="1:14" x14ac:dyDescent="0.35">
      <c r="A1763" s="19">
        <v>43762</v>
      </c>
      <c r="B1763" s="20">
        <v>18</v>
      </c>
      <c r="C1763" s="17">
        <v>117.33499999999999</v>
      </c>
      <c r="D1763" s="28">
        <f>VLOOKUP(A1763,'[1]Gas Price'!$B$2:$C$216,2,FALSE)</f>
        <v>3.23</v>
      </c>
      <c r="E1763" s="12">
        <f t="shared" si="82"/>
        <v>36.326625386996902</v>
      </c>
      <c r="G1763" s="19">
        <v>43762</v>
      </c>
      <c r="H1763" s="20">
        <v>18</v>
      </c>
      <c r="I1763" s="12">
        <f t="shared" si="83"/>
        <v>36.326625386996902</v>
      </c>
      <c r="K1763" s="18"/>
      <c r="L1763" s="18"/>
      <c r="M1763" s="19">
        <v>43762</v>
      </c>
      <c r="N1763" s="11" t="str">
        <f t="shared" si="84"/>
        <v/>
      </c>
    </row>
    <row r="1764" spans="1:14" x14ac:dyDescent="0.35">
      <c r="A1764" s="19">
        <v>43762</v>
      </c>
      <c r="B1764" s="20">
        <v>19</v>
      </c>
      <c r="C1764" s="17">
        <v>198.9451</v>
      </c>
      <c r="D1764" s="28">
        <f>VLOOKUP(A1764,'[1]Gas Price'!$B$2:$C$216,2,FALSE)</f>
        <v>3.23</v>
      </c>
      <c r="E1764" s="12">
        <f t="shared" si="82"/>
        <v>61.592910216718266</v>
      </c>
      <c r="G1764" s="19">
        <v>43762</v>
      </c>
      <c r="H1764" s="20">
        <v>19</v>
      </c>
      <c r="I1764" s="12">
        <f t="shared" si="83"/>
        <v>61.592910216718266</v>
      </c>
      <c r="K1764" s="18"/>
      <c r="L1764" s="18"/>
      <c r="M1764" s="19">
        <v>43762</v>
      </c>
      <c r="N1764" s="11" t="str">
        <f t="shared" si="84"/>
        <v/>
      </c>
    </row>
    <row r="1765" spans="1:14" x14ac:dyDescent="0.35">
      <c r="A1765" s="19">
        <v>43762</v>
      </c>
      <c r="B1765" s="20">
        <v>20</v>
      </c>
      <c r="C1765" s="17">
        <v>105.9166</v>
      </c>
      <c r="D1765" s="28">
        <f>VLOOKUP(A1765,'[1]Gas Price'!$B$2:$C$216,2,FALSE)</f>
        <v>3.23</v>
      </c>
      <c r="E1765" s="12">
        <f t="shared" si="82"/>
        <v>32.791517027863776</v>
      </c>
      <c r="G1765" s="19">
        <v>43762</v>
      </c>
      <c r="H1765" s="20">
        <v>20</v>
      </c>
      <c r="I1765" s="12">
        <f t="shared" si="83"/>
        <v>32.791517027863776</v>
      </c>
      <c r="K1765" s="18"/>
      <c r="L1765" s="18"/>
      <c r="M1765" s="19">
        <v>43762</v>
      </c>
      <c r="N1765" s="11" t="str">
        <f t="shared" si="84"/>
        <v/>
      </c>
    </row>
    <row r="1766" spans="1:14" x14ac:dyDescent="0.35">
      <c r="A1766" s="19">
        <v>43762</v>
      </c>
      <c r="B1766" s="20">
        <v>21</v>
      </c>
      <c r="C1766" s="17">
        <v>60.073599999999999</v>
      </c>
      <c r="D1766" s="28">
        <f>VLOOKUP(A1766,'[1]Gas Price'!$B$2:$C$216,2,FALSE)</f>
        <v>3.23</v>
      </c>
      <c r="E1766" s="12">
        <f t="shared" si="82"/>
        <v>18.598637770897831</v>
      </c>
      <c r="G1766" s="19">
        <v>43762</v>
      </c>
      <c r="H1766" s="20">
        <v>21</v>
      </c>
      <c r="I1766" s="12">
        <f t="shared" si="83"/>
        <v>18.598637770897831</v>
      </c>
      <c r="K1766" s="18"/>
      <c r="L1766" s="18"/>
      <c r="M1766" s="19">
        <v>43762</v>
      </c>
      <c r="N1766" s="11" t="str">
        <f t="shared" si="84"/>
        <v/>
      </c>
    </row>
    <row r="1767" spans="1:14" x14ac:dyDescent="0.35">
      <c r="A1767" s="19">
        <v>43763</v>
      </c>
      <c r="B1767" s="20">
        <v>13</v>
      </c>
      <c r="C1767" s="17">
        <v>44.083300000000001</v>
      </c>
      <c r="D1767" s="28">
        <f>VLOOKUP(A1767,'[1]Gas Price'!$B$2:$C$216,2,FALSE)</f>
        <v>3.0350000000000001</v>
      </c>
      <c r="E1767" s="12">
        <f t="shared" si="82"/>
        <v>14.52497528830313</v>
      </c>
      <c r="G1767" s="19">
        <v>43763</v>
      </c>
      <c r="H1767" s="20">
        <v>13</v>
      </c>
      <c r="I1767" s="12">
        <f t="shared" si="83"/>
        <v>14.52497528830313</v>
      </c>
      <c r="J1767" s="18">
        <f>MAX(AVERAGE(I1767:I1768),AVERAGE(I1768:I1769),AVERAGE(I1769:I1770),AVERAGE(I1770:I1771),AVERAGE(I1771:I1772),AVERAGE(I1772:I1773),AVERAGE(I1773:I1774),AVERAGE(I1774:I1775))</f>
        <v>42.126112026359138</v>
      </c>
      <c r="K1767" s="18">
        <f>MAX(AVERAGE(I1767:I1769),AVERAGE(I1768:I1770),AVERAGE(I1769:I1771),AVERAGE(I1770:I1772),AVERAGE(I1771:I1773),AVERAGE(I1772:I1774),AVERAGE(I1773:I1775))</f>
        <v>36.214036243822072</v>
      </c>
      <c r="L1767" s="18">
        <f>MAX(AVERAGE(I1767:I1770),AVERAGE(I1768:I1771),AVERAGE(I1769:I1772),AVERAGE(I1770:I1773),AVERAGE(I1771:I1774),AVERAGE(I1772:I1775))</f>
        <v>32.603492586490937</v>
      </c>
      <c r="M1767" s="19">
        <v>43763</v>
      </c>
      <c r="N1767" s="11">
        <f t="shared" si="84"/>
        <v>43763</v>
      </c>
    </row>
    <row r="1768" spans="1:14" x14ac:dyDescent="0.35">
      <c r="A1768" s="19">
        <v>43763</v>
      </c>
      <c r="B1768" s="20">
        <v>14</v>
      </c>
      <c r="C1768" s="17">
        <v>45.882800000000003</v>
      </c>
      <c r="D1768" s="28">
        <f>VLOOKUP(A1768,'[1]Gas Price'!$B$2:$C$216,2,FALSE)</f>
        <v>3.0350000000000001</v>
      </c>
      <c r="E1768" s="12">
        <f t="shared" si="82"/>
        <v>15.117891268533773</v>
      </c>
      <c r="G1768" s="19">
        <v>43763</v>
      </c>
      <c r="H1768" s="20">
        <v>14</v>
      </c>
      <c r="I1768" s="12">
        <f t="shared" si="83"/>
        <v>15.117891268533773</v>
      </c>
      <c r="K1768" s="18"/>
      <c r="L1768" s="18"/>
      <c r="M1768" s="19">
        <v>43763</v>
      </c>
      <c r="N1768" s="11" t="str">
        <f t="shared" si="84"/>
        <v/>
      </c>
    </row>
    <row r="1769" spans="1:14" x14ac:dyDescent="0.35">
      <c r="A1769" s="19">
        <v>43763</v>
      </c>
      <c r="B1769" s="20">
        <v>15</v>
      </c>
      <c r="C1769" s="17">
        <v>72.305700000000002</v>
      </c>
      <c r="D1769" s="28">
        <f>VLOOKUP(A1769,'[1]Gas Price'!$B$2:$C$216,2,FALSE)</f>
        <v>3.0350000000000001</v>
      </c>
      <c r="E1769" s="12">
        <f t="shared" si="82"/>
        <v>23.823953871499175</v>
      </c>
      <c r="G1769" s="19">
        <v>43763</v>
      </c>
      <c r="H1769" s="20">
        <v>15</v>
      </c>
      <c r="I1769" s="12">
        <f t="shared" si="83"/>
        <v>23.823953871499175</v>
      </c>
      <c r="K1769" s="18"/>
      <c r="L1769" s="18"/>
      <c r="M1769" s="19">
        <v>43763</v>
      </c>
      <c r="N1769" s="11" t="str">
        <f t="shared" si="84"/>
        <v/>
      </c>
    </row>
    <row r="1770" spans="1:14" x14ac:dyDescent="0.35">
      <c r="A1770" s="19">
        <v>43763</v>
      </c>
      <c r="B1770" s="20">
        <v>16</v>
      </c>
      <c r="C1770" s="17">
        <v>56.424599999999998</v>
      </c>
      <c r="D1770" s="28">
        <f>VLOOKUP(A1770,'[1]Gas Price'!$B$2:$C$216,2,FALSE)</f>
        <v>3.0350000000000001</v>
      </c>
      <c r="E1770" s="12">
        <f t="shared" si="82"/>
        <v>18.591301482701812</v>
      </c>
      <c r="G1770" s="19">
        <v>43763</v>
      </c>
      <c r="H1770" s="20">
        <v>16</v>
      </c>
      <c r="I1770" s="12">
        <f t="shared" si="83"/>
        <v>18.591301482701812</v>
      </c>
      <c r="K1770" s="18"/>
      <c r="L1770" s="18"/>
      <c r="M1770" s="19">
        <v>43763</v>
      </c>
      <c r="N1770" s="11" t="str">
        <f t="shared" si="84"/>
        <v/>
      </c>
    </row>
    <row r="1771" spans="1:14" x14ac:dyDescent="0.35">
      <c r="A1771" s="19">
        <v>43763</v>
      </c>
      <c r="B1771" s="20">
        <v>17</v>
      </c>
      <c r="C1771" s="17">
        <v>66.077600000000004</v>
      </c>
      <c r="D1771" s="28">
        <f>VLOOKUP(A1771,'[1]Gas Price'!$B$2:$C$216,2,FALSE)</f>
        <v>3.0350000000000001</v>
      </c>
      <c r="E1771" s="12">
        <f t="shared" si="82"/>
        <v>21.771861614497528</v>
      </c>
      <c r="G1771" s="19">
        <v>43763</v>
      </c>
      <c r="H1771" s="20">
        <v>17</v>
      </c>
      <c r="I1771" s="12">
        <f t="shared" si="83"/>
        <v>21.771861614497528</v>
      </c>
      <c r="K1771" s="18"/>
      <c r="L1771" s="18"/>
      <c r="M1771" s="19">
        <v>43763</v>
      </c>
      <c r="N1771" s="11" t="str">
        <f t="shared" si="84"/>
        <v/>
      </c>
    </row>
    <row r="1772" spans="1:14" x14ac:dyDescent="0.35">
      <c r="A1772" s="19">
        <v>43763</v>
      </c>
      <c r="B1772" s="20">
        <v>18</v>
      </c>
      <c r="C1772" s="17">
        <v>95.885499999999993</v>
      </c>
      <c r="D1772" s="28">
        <f>VLOOKUP(A1772,'[1]Gas Price'!$B$2:$C$216,2,FALSE)</f>
        <v>3.0350000000000001</v>
      </c>
      <c r="E1772" s="12">
        <f t="shared" si="82"/>
        <v>31.593245469522238</v>
      </c>
      <c r="G1772" s="19">
        <v>43763</v>
      </c>
      <c r="H1772" s="20">
        <v>18</v>
      </c>
      <c r="I1772" s="12">
        <f t="shared" si="83"/>
        <v>31.593245469522238</v>
      </c>
      <c r="K1772" s="18"/>
      <c r="L1772" s="18"/>
      <c r="M1772" s="19">
        <v>43763</v>
      </c>
      <c r="N1772" s="11" t="str">
        <f t="shared" si="84"/>
        <v/>
      </c>
    </row>
    <row r="1773" spans="1:14" x14ac:dyDescent="0.35">
      <c r="A1773" s="19">
        <v>43763</v>
      </c>
      <c r="B1773" s="20">
        <v>19</v>
      </c>
      <c r="C1773" s="17">
        <v>159.82</v>
      </c>
      <c r="D1773" s="28">
        <f>VLOOKUP(A1773,'[1]Gas Price'!$B$2:$C$216,2,FALSE)</f>
        <v>3.0350000000000001</v>
      </c>
      <c r="E1773" s="12">
        <f t="shared" si="82"/>
        <v>52.658978583196038</v>
      </c>
      <c r="G1773" s="19">
        <v>43763</v>
      </c>
      <c r="H1773" s="20">
        <v>19</v>
      </c>
      <c r="I1773" s="12">
        <f t="shared" si="83"/>
        <v>52.658978583196038</v>
      </c>
      <c r="K1773" s="18"/>
      <c r="L1773" s="18"/>
      <c r="M1773" s="19">
        <v>43763</v>
      </c>
      <c r="N1773" s="11" t="str">
        <f t="shared" si="84"/>
        <v/>
      </c>
    </row>
    <row r="1774" spans="1:14" x14ac:dyDescent="0.35">
      <c r="A1774" s="19">
        <v>43763</v>
      </c>
      <c r="B1774" s="20">
        <v>20</v>
      </c>
      <c r="C1774" s="17">
        <v>74.023300000000006</v>
      </c>
      <c r="D1774" s="28">
        <f>VLOOKUP(A1774,'[1]Gas Price'!$B$2:$C$216,2,FALSE)</f>
        <v>3.0350000000000001</v>
      </c>
      <c r="E1774" s="12">
        <f t="shared" si="82"/>
        <v>24.38988467874794</v>
      </c>
      <c r="G1774" s="19">
        <v>43763</v>
      </c>
      <c r="H1774" s="20">
        <v>20</v>
      </c>
      <c r="I1774" s="12">
        <f t="shared" si="83"/>
        <v>24.38988467874794</v>
      </c>
      <c r="K1774" s="18"/>
      <c r="L1774" s="18"/>
      <c r="M1774" s="19">
        <v>43763</v>
      </c>
      <c r="N1774" s="11" t="str">
        <f t="shared" si="84"/>
        <v/>
      </c>
    </row>
    <row r="1775" spans="1:14" x14ac:dyDescent="0.35">
      <c r="A1775" s="19">
        <v>43763</v>
      </c>
      <c r="B1775" s="20">
        <v>21</v>
      </c>
      <c r="C1775" s="17">
        <v>48.558799999999998</v>
      </c>
      <c r="D1775" s="28">
        <f>VLOOKUP(A1775,'[1]Gas Price'!$B$2:$C$216,2,FALSE)</f>
        <v>3.0350000000000001</v>
      </c>
      <c r="E1775" s="12">
        <f t="shared" si="82"/>
        <v>15.999604612850082</v>
      </c>
      <c r="G1775" s="19">
        <v>43763</v>
      </c>
      <c r="H1775" s="20">
        <v>21</v>
      </c>
      <c r="I1775" s="12">
        <f t="shared" si="83"/>
        <v>15.999604612850082</v>
      </c>
      <c r="K1775" s="18"/>
      <c r="L1775" s="18"/>
      <c r="M1775" s="19">
        <v>43763</v>
      </c>
      <c r="N1775" s="11" t="str">
        <f t="shared" si="84"/>
        <v/>
      </c>
    </row>
    <row r="1776" spans="1:14" x14ac:dyDescent="0.35">
      <c r="A1776" s="19">
        <v>43764</v>
      </c>
      <c r="B1776" s="20">
        <v>13</v>
      </c>
      <c r="C1776" s="17">
        <v>26.252199999999998</v>
      </c>
      <c r="D1776" s="28">
        <f>VLOOKUP(A1776,'[1]Gas Price'!$B$2:$C$216,2,FALSE)</f>
        <v>3.0350000000000001</v>
      </c>
      <c r="E1776" s="12">
        <f t="shared" si="82"/>
        <v>8.6498187808896194</v>
      </c>
      <c r="G1776" s="19">
        <v>43764</v>
      </c>
      <c r="H1776" s="20">
        <v>13</v>
      </c>
      <c r="I1776" s="12">
        <f t="shared" si="83"/>
        <v>8.6498187808896194</v>
      </c>
      <c r="J1776" s="18">
        <f>MAX(AVERAGE(I1776:I1777),AVERAGE(I1777:I1778),AVERAGE(I1778:I1779),AVERAGE(I1779:I1780),AVERAGE(I1780:I1781),AVERAGE(I1781:I1782),AVERAGE(I1782:I1783),AVERAGE(I1783:I1784))</f>
        <v>21.316606260296538</v>
      </c>
      <c r="K1776" s="18">
        <f>MAX(AVERAGE(I1776:I1778),AVERAGE(I1777:I1779),AVERAGE(I1778:I1780),AVERAGE(I1779:I1781),AVERAGE(I1780:I1782),AVERAGE(I1781:I1783),AVERAGE(I1782:I1784))</f>
        <v>20.080889621087312</v>
      </c>
      <c r="L1776" s="18">
        <f>MAX(AVERAGE(I1776:I1779),AVERAGE(I1777:I1780),AVERAGE(I1778:I1781),AVERAGE(I1779:I1782),AVERAGE(I1780:I1783),AVERAGE(I1781:I1784))</f>
        <v>18.789291598023063</v>
      </c>
      <c r="M1776" s="19">
        <v>43764</v>
      </c>
      <c r="N1776" s="11" t="str">
        <f t="shared" si="84"/>
        <v/>
      </c>
    </row>
    <row r="1777" spans="1:14" x14ac:dyDescent="0.35">
      <c r="A1777" s="19">
        <v>43764</v>
      </c>
      <c r="B1777" s="20">
        <v>14</v>
      </c>
      <c r="C1777" s="17">
        <v>39.8446</v>
      </c>
      <c r="D1777" s="28">
        <f>VLOOKUP(A1777,'[1]Gas Price'!$B$2:$C$216,2,FALSE)</f>
        <v>3.0350000000000001</v>
      </c>
      <c r="E1777" s="12">
        <f t="shared" si="82"/>
        <v>13.128369028006588</v>
      </c>
      <c r="G1777" s="19">
        <v>43764</v>
      </c>
      <c r="H1777" s="20">
        <v>14</v>
      </c>
      <c r="I1777" s="12">
        <f t="shared" si="83"/>
        <v>13.128369028006588</v>
      </c>
      <c r="K1777" s="18"/>
      <c r="L1777" s="18"/>
      <c r="M1777" s="19">
        <v>43764</v>
      </c>
      <c r="N1777" s="11" t="str">
        <f t="shared" si="84"/>
        <v/>
      </c>
    </row>
    <row r="1778" spans="1:14" x14ac:dyDescent="0.35">
      <c r="A1778" s="19">
        <v>43764</v>
      </c>
      <c r="B1778" s="20">
        <v>15</v>
      </c>
      <c r="C1778" s="17">
        <v>38.918999999999997</v>
      </c>
      <c r="D1778" s="28">
        <f>VLOOKUP(A1778,'[1]Gas Price'!$B$2:$C$216,2,FALSE)</f>
        <v>3.0350000000000001</v>
      </c>
      <c r="E1778" s="12">
        <f t="shared" si="82"/>
        <v>12.823393739703459</v>
      </c>
      <c r="G1778" s="19">
        <v>43764</v>
      </c>
      <c r="H1778" s="20">
        <v>15</v>
      </c>
      <c r="I1778" s="12">
        <f t="shared" si="83"/>
        <v>12.823393739703459</v>
      </c>
      <c r="K1778" s="18"/>
      <c r="L1778" s="18"/>
      <c r="M1778" s="19">
        <v>43764</v>
      </c>
      <c r="N1778" s="11" t="str">
        <f t="shared" si="84"/>
        <v/>
      </c>
    </row>
    <row r="1779" spans="1:14" x14ac:dyDescent="0.35">
      <c r="A1779" s="19">
        <v>43764</v>
      </c>
      <c r="B1779" s="20">
        <v>16</v>
      </c>
      <c r="C1779" s="17">
        <v>40.137300000000003</v>
      </c>
      <c r="D1779" s="28">
        <f>VLOOKUP(A1779,'[1]Gas Price'!$B$2:$C$216,2,FALSE)</f>
        <v>3.0350000000000001</v>
      </c>
      <c r="E1779" s="12">
        <f t="shared" si="82"/>
        <v>13.224810543657332</v>
      </c>
      <c r="G1779" s="19">
        <v>43764</v>
      </c>
      <c r="H1779" s="20">
        <v>16</v>
      </c>
      <c r="I1779" s="12">
        <f t="shared" si="83"/>
        <v>13.224810543657332</v>
      </c>
      <c r="K1779" s="18"/>
      <c r="L1779" s="18"/>
      <c r="M1779" s="19">
        <v>43764</v>
      </c>
      <c r="N1779" s="11" t="str">
        <f t="shared" si="84"/>
        <v/>
      </c>
    </row>
    <row r="1780" spans="1:14" x14ac:dyDescent="0.35">
      <c r="A1780" s="19">
        <v>43764</v>
      </c>
      <c r="B1780" s="20">
        <v>17</v>
      </c>
      <c r="C1780" s="17">
        <v>44.93</v>
      </c>
      <c r="D1780" s="28">
        <f>VLOOKUP(A1780,'[1]Gas Price'!$B$2:$C$216,2,FALSE)</f>
        <v>3.0350000000000001</v>
      </c>
      <c r="E1780" s="12">
        <f t="shared" si="82"/>
        <v>14.803953871499175</v>
      </c>
      <c r="G1780" s="19">
        <v>43764</v>
      </c>
      <c r="H1780" s="20">
        <v>17</v>
      </c>
      <c r="I1780" s="12">
        <f t="shared" si="83"/>
        <v>14.803953871499175</v>
      </c>
      <c r="K1780" s="18"/>
      <c r="L1780" s="18"/>
      <c r="M1780" s="19">
        <v>43764</v>
      </c>
      <c r="N1780" s="11" t="str">
        <f t="shared" si="84"/>
        <v/>
      </c>
    </row>
    <row r="1781" spans="1:14" x14ac:dyDescent="0.35">
      <c r="A1781" s="19">
        <v>43764</v>
      </c>
      <c r="B1781" s="20">
        <v>18</v>
      </c>
      <c r="C1781" s="17">
        <v>54.542499999999997</v>
      </c>
      <c r="D1781" s="28">
        <f>VLOOKUP(A1781,'[1]Gas Price'!$B$2:$C$216,2,FALSE)</f>
        <v>3.0350000000000001</v>
      </c>
      <c r="E1781" s="12">
        <f t="shared" si="82"/>
        <v>17.971169686985171</v>
      </c>
      <c r="G1781" s="19">
        <v>43764</v>
      </c>
      <c r="H1781" s="20">
        <v>18</v>
      </c>
      <c r="I1781" s="12">
        <f t="shared" si="83"/>
        <v>17.971169686985171</v>
      </c>
      <c r="K1781" s="18"/>
      <c r="L1781" s="18"/>
      <c r="M1781" s="19">
        <v>43764</v>
      </c>
      <c r="N1781" s="11" t="str">
        <f t="shared" si="84"/>
        <v/>
      </c>
    </row>
    <row r="1782" spans="1:14" x14ac:dyDescent="0.35">
      <c r="A1782" s="19">
        <v>43764</v>
      </c>
      <c r="B1782" s="20">
        <v>19</v>
      </c>
      <c r="C1782" s="17">
        <v>74.849299999999999</v>
      </c>
      <c r="D1782" s="28">
        <f>VLOOKUP(A1782,'[1]Gas Price'!$B$2:$C$216,2,FALSE)</f>
        <v>3.0350000000000001</v>
      </c>
      <c r="E1782" s="12">
        <f t="shared" si="82"/>
        <v>24.662042833607906</v>
      </c>
      <c r="G1782" s="19">
        <v>43764</v>
      </c>
      <c r="H1782" s="20">
        <v>19</v>
      </c>
      <c r="I1782" s="12">
        <f t="shared" si="83"/>
        <v>24.662042833607906</v>
      </c>
      <c r="K1782" s="18"/>
      <c r="L1782" s="18"/>
      <c r="M1782" s="19">
        <v>43764</v>
      </c>
      <c r="N1782" s="11" t="str">
        <f t="shared" si="84"/>
        <v/>
      </c>
    </row>
    <row r="1783" spans="1:14" x14ac:dyDescent="0.35">
      <c r="A1783" s="19">
        <v>43764</v>
      </c>
      <c r="B1783" s="20">
        <v>20</v>
      </c>
      <c r="C1783" s="17">
        <v>53.444699999999997</v>
      </c>
      <c r="D1783" s="28">
        <f>VLOOKUP(A1783,'[1]Gas Price'!$B$2:$C$216,2,FALSE)</f>
        <v>3.0350000000000001</v>
      </c>
      <c r="E1783" s="12">
        <f t="shared" si="82"/>
        <v>17.60945634266886</v>
      </c>
      <c r="G1783" s="19">
        <v>43764</v>
      </c>
      <c r="H1783" s="20">
        <v>20</v>
      </c>
      <c r="I1783" s="12">
        <f t="shared" si="83"/>
        <v>17.60945634266886</v>
      </c>
      <c r="K1783" s="18"/>
      <c r="L1783" s="18"/>
      <c r="M1783" s="19">
        <v>43764</v>
      </c>
      <c r="N1783" s="11" t="str">
        <f t="shared" si="84"/>
        <v/>
      </c>
    </row>
    <row r="1784" spans="1:14" x14ac:dyDescent="0.35">
      <c r="A1784" s="19">
        <v>43764</v>
      </c>
      <c r="B1784" s="20">
        <v>21</v>
      </c>
      <c r="C1784" s="17">
        <v>45.265500000000003</v>
      </c>
      <c r="D1784" s="28">
        <f>VLOOKUP(A1784,'[1]Gas Price'!$B$2:$C$216,2,FALSE)</f>
        <v>3.0350000000000001</v>
      </c>
      <c r="E1784" s="12">
        <f t="shared" si="82"/>
        <v>14.914497528830314</v>
      </c>
      <c r="G1784" s="19">
        <v>43764</v>
      </c>
      <c r="H1784" s="20">
        <v>21</v>
      </c>
      <c r="I1784" s="12">
        <f t="shared" si="83"/>
        <v>14.914497528830314</v>
      </c>
      <c r="K1784" s="18"/>
      <c r="L1784" s="18"/>
      <c r="M1784" s="19">
        <v>43764</v>
      </c>
      <c r="N1784" s="11" t="str">
        <f t="shared" si="84"/>
        <v/>
      </c>
    </row>
    <row r="1785" spans="1:14" x14ac:dyDescent="0.35">
      <c r="A1785" s="19">
        <v>43765</v>
      </c>
      <c r="B1785" s="20">
        <v>13</v>
      </c>
      <c r="C1785" s="17">
        <v>9.9402000000000008</v>
      </c>
      <c r="D1785" s="28">
        <f>VLOOKUP(A1785,'[1]Gas Price'!$B$2:$C$216,2,FALSE)</f>
        <v>3.0350000000000001</v>
      </c>
      <c r="E1785" s="12">
        <f t="shared" si="82"/>
        <v>3.2751894563426691</v>
      </c>
      <c r="G1785" s="19">
        <v>43765</v>
      </c>
      <c r="H1785" s="20">
        <v>13</v>
      </c>
      <c r="I1785" s="12">
        <f t="shared" si="83"/>
        <v>3.2751894563426691</v>
      </c>
      <c r="J1785" s="18">
        <f>MAX(AVERAGE(I1785:I1786),AVERAGE(I1786:I1787),AVERAGE(I1787:I1788),AVERAGE(I1788:I1789),AVERAGE(I1789:I1790),AVERAGE(I1790:I1791),AVERAGE(I1791:I1792),AVERAGE(I1792:I1793))</f>
        <v>16.436490939044482</v>
      </c>
      <c r="K1785" s="18">
        <f>MAX(AVERAGE(I1785:I1787),AVERAGE(I1786:I1788),AVERAGE(I1787:I1789),AVERAGE(I1788:I1790),AVERAGE(I1789:I1791),AVERAGE(I1790:I1792),AVERAGE(I1791:I1793))</f>
        <v>15.645831960461285</v>
      </c>
      <c r="L1785" s="18">
        <f>MAX(AVERAGE(I1785:I1788),AVERAGE(I1786:I1789),AVERAGE(I1787:I1790),AVERAGE(I1788:I1791),AVERAGE(I1789:I1792),AVERAGE(I1790:I1793))</f>
        <v>15.113747940691926</v>
      </c>
      <c r="M1785" s="19">
        <v>43765</v>
      </c>
      <c r="N1785" s="11" t="str">
        <f t="shared" si="84"/>
        <v/>
      </c>
    </row>
    <row r="1786" spans="1:14" x14ac:dyDescent="0.35">
      <c r="A1786" s="19">
        <v>43765</v>
      </c>
      <c r="B1786" s="20">
        <v>14</v>
      </c>
      <c r="C1786" s="17">
        <v>14.4785</v>
      </c>
      <c r="D1786" s="28">
        <f>VLOOKUP(A1786,'[1]Gas Price'!$B$2:$C$216,2,FALSE)</f>
        <v>3.0350000000000001</v>
      </c>
      <c r="E1786" s="12">
        <f t="shared" si="82"/>
        <v>4.7705107084019769</v>
      </c>
      <c r="G1786" s="19">
        <v>43765</v>
      </c>
      <c r="H1786" s="20">
        <v>14</v>
      </c>
      <c r="I1786" s="12">
        <f t="shared" si="83"/>
        <v>4.7705107084019769</v>
      </c>
      <c r="K1786" s="18"/>
      <c r="L1786" s="18"/>
      <c r="M1786" s="19">
        <v>43765</v>
      </c>
      <c r="N1786" s="11" t="str">
        <f t="shared" si="84"/>
        <v/>
      </c>
    </row>
    <row r="1787" spans="1:14" x14ac:dyDescent="0.35">
      <c r="A1787" s="19">
        <v>43765</v>
      </c>
      <c r="B1787" s="20">
        <v>15</v>
      </c>
      <c r="C1787" s="17">
        <v>15.4001</v>
      </c>
      <c r="D1787" s="28">
        <f>VLOOKUP(A1787,'[1]Gas Price'!$B$2:$C$216,2,FALSE)</f>
        <v>3.0350000000000001</v>
      </c>
      <c r="E1787" s="12">
        <f t="shared" si="82"/>
        <v>5.0741680395387148</v>
      </c>
      <c r="G1787" s="19">
        <v>43765</v>
      </c>
      <c r="H1787" s="20">
        <v>15</v>
      </c>
      <c r="I1787" s="12">
        <f t="shared" si="83"/>
        <v>5.0741680395387148</v>
      </c>
      <c r="K1787" s="18"/>
      <c r="L1787" s="18"/>
      <c r="M1787" s="19">
        <v>43765</v>
      </c>
      <c r="N1787" s="11" t="str">
        <f t="shared" si="84"/>
        <v/>
      </c>
    </row>
    <row r="1788" spans="1:14" x14ac:dyDescent="0.35">
      <c r="A1788" s="19">
        <v>43765</v>
      </c>
      <c r="B1788" s="20">
        <v>16</v>
      </c>
      <c r="C1788" s="17">
        <v>24.252700000000001</v>
      </c>
      <c r="D1788" s="28">
        <f>VLOOKUP(A1788,'[1]Gas Price'!$B$2:$C$216,2,FALSE)</f>
        <v>3.0350000000000001</v>
      </c>
      <c r="E1788" s="12">
        <f t="shared" si="82"/>
        <v>7.9910049423393739</v>
      </c>
      <c r="G1788" s="19">
        <v>43765</v>
      </c>
      <c r="H1788" s="20">
        <v>16</v>
      </c>
      <c r="I1788" s="12">
        <f t="shared" si="83"/>
        <v>7.9910049423393739</v>
      </c>
      <c r="K1788" s="18"/>
      <c r="L1788" s="18"/>
      <c r="M1788" s="19">
        <v>43765</v>
      </c>
      <c r="N1788" s="11" t="str">
        <f t="shared" si="84"/>
        <v/>
      </c>
    </row>
    <row r="1789" spans="1:14" x14ac:dyDescent="0.35">
      <c r="A1789" s="19">
        <v>43765</v>
      </c>
      <c r="B1789" s="20">
        <v>17</v>
      </c>
      <c r="C1789" s="17">
        <v>30.727499999999999</v>
      </c>
      <c r="D1789" s="28">
        <f>VLOOKUP(A1789,'[1]Gas Price'!$B$2:$C$216,2,FALSE)</f>
        <v>3.0350000000000001</v>
      </c>
      <c r="E1789" s="12">
        <f t="shared" si="82"/>
        <v>10.124382207578252</v>
      </c>
      <c r="G1789" s="19">
        <v>43765</v>
      </c>
      <c r="H1789" s="20">
        <v>17</v>
      </c>
      <c r="I1789" s="12">
        <f t="shared" si="83"/>
        <v>10.124382207578252</v>
      </c>
      <c r="K1789" s="18"/>
      <c r="L1789" s="18"/>
      <c r="M1789" s="19">
        <v>43765</v>
      </c>
      <c r="N1789" s="11" t="str">
        <f t="shared" si="84"/>
        <v/>
      </c>
    </row>
    <row r="1790" spans="1:14" x14ac:dyDescent="0.35">
      <c r="A1790" s="19">
        <v>43765</v>
      </c>
      <c r="B1790" s="20">
        <v>18</v>
      </c>
      <c r="C1790" s="17">
        <v>41.025599999999997</v>
      </c>
      <c r="D1790" s="28">
        <f>VLOOKUP(A1790,'[1]Gas Price'!$B$2:$C$216,2,FALSE)</f>
        <v>3.0350000000000001</v>
      </c>
      <c r="E1790" s="12">
        <f t="shared" si="82"/>
        <v>13.517495881383853</v>
      </c>
      <c r="G1790" s="19">
        <v>43765</v>
      </c>
      <c r="H1790" s="20">
        <v>18</v>
      </c>
      <c r="I1790" s="12">
        <f t="shared" si="83"/>
        <v>13.517495881383853</v>
      </c>
      <c r="K1790" s="18"/>
      <c r="L1790" s="18"/>
      <c r="M1790" s="19">
        <v>43765</v>
      </c>
      <c r="N1790" s="11" t="str">
        <f t="shared" si="84"/>
        <v/>
      </c>
    </row>
    <row r="1791" spans="1:14" x14ac:dyDescent="0.35">
      <c r="A1791" s="19">
        <v>43765</v>
      </c>
      <c r="B1791" s="20">
        <v>19</v>
      </c>
      <c r="C1791" s="17">
        <v>55.452199999999998</v>
      </c>
      <c r="D1791" s="28">
        <f>VLOOKUP(A1791,'[1]Gas Price'!$B$2:$C$216,2,FALSE)</f>
        <v>3.0350000000000001</v>
      </c>
      <c r="E1791" s="12">
        <f t="shared" si="82"/>
        <v>18.270906095551894</v>
      </c>
      <c r="G1791" s="19">
        <v>43765</v>
      </c>
      <c r="H1791" s="20">
        <v>19</v>
      </c>
      <c r="I1791" s="12">
        <f t="shared" si="83"/>
        <v>18.270906095551894</v>
      </c>
      <c r="K1791" s="18"/>
      <c r="L1791" s="18"/>
      <c r="M1791" s="19">
        <v>43765</v>
      </c>
      <c r="N1791" s="11" t="str">
        <f t="shared" si="84"/>
        <v/>
      </c>
    </row>
    <row r="1792" spans="1:14" x14ac:dyDescent="0.35">
      <c r="A1792" s="19">
        <v>43765</v>
      </c>
      <c r="B1792" s="20">
        <v>20</v>
      </c>
      <c r="C1792" s="17">
        <v>44.317300000000003</v>
      </c>
      <c r="D1792" s="28">
        <f>VLOOKUP(A1792,'[1]Gas Price'!$B$2:$C$216,2,FALSE)</f>
        <v>3.0350000000000001</v>
      </c>
      <c r="E1792" s="12">
        <f t="shared" si="82"/>
        <v>14.602075782537067</v>
      </c>
      <c r="G1792" s="19">
        <v>43765</v>
      </c>
      <c r="H1792" s="20">
        <v>20</v>
      </c>
      <c r="I1792" s="12">
        <f t="shared" si="83"/>
        <v>14.602075782537067</v>
      </c>
      <c r="K1792" s="18"/>
      <c r="L1792" s="18"/>
      <c r="M1792" s="19">
        <v>43765</v>
      </c>
      <c r="N1792" s="11" t="str">
        <f t="shared" si="84"/>
        <v/>
      </c>
    </row>
    <row r="1793" spans="1:14" x14ac:dyDescent="0.35">
      <c r="A1793" s="19">
        <v>43765</v>
      </c>
      <c r="B1793" s="20">
        <v>21</v>
      </c>
      <c r="C1793" s="17">
        <v>42.6858</v>
      </c>
      <c r="D1793" s="28">
        <f>VLOOKUP(A1793,'[1]Gas Price'!$B$2:$C$216,2,FALSE)</f>
        <v>3.0350000000000001</v>
      </c>
      <c r="E1793" s="12">
        <f t="shared" si="82"/>
        <v>14.064514003294892</v>
      </c>
      <c r="G1793" s="19">
        <v>43765</v>
      </c>
      <c r="H1793" s="20">
        <v>21</v>
      </c>
      <c r="I1793" s="12">
        <f t="shared" si="83"/>
        <v>14.064514003294892</v>
      </c>
      <c r="K1793" s="18"/>
      <c r="L1793" s="18"/>
      <c r="M1793" s="19">
        <v>43765</v>
      </c>
      <c r="N1793" s="11" t="str">
        <f t="shared" si="84"/>
        <v/>
      </c>
    </row>
    <row r="1794" spans="1:14" x14ac:dyDescent="0.35">
      <c r="A1794" s="19">
        <v>43766</v>
      </c>
      <c r="B1794" s="20">
        <v>13</v>
      </c>
      <c r="C1794" s="17">
        <v>38.023499999999999</v>
      </c>
      <c r="D1794" s="28">
        <f>VLOOKUP(A1794,'[1]Gas Price'!$B$2:$C$216,2,FALSE)</f>
        <v>3.4449999999999998</v>
      </c>
      <c r="E1794" s="12">
        <f t="shared" si="82"/>
        <v>11.037300435413643</v>
      </c>
      <c r="G1794" s="19">
        <v>43766</v>
      </c>
      <c r="H1794" s="20">
        <v>13</v>
      </c>
      <c r="I1794" s="12">
        <f t="shared" si="83"/>
        <v>11.037300435413643</v>
      </c>
      <c r="J1794" s="18">
        <f>MAX(AVERAGE(I1794:I1795),AVERAGE(I1795:I1796),AVERAGE(I1796:I1797),AVERAGE(I1797:I1798),AVERAGE(I1798:I1799),AVERAGE(I1799:I1800),AVERAGE(I1800:I1801),AVERAGE(I1801:I1802))</f>
        <v>19.069448476052251</v>
      </c>
      <c r="K1794" s="18">
        <f>MAX(AVERAGE(I1794:I1796),AVERAGE(I1795:I1797),AVERAGE(I1796:I1798),AVERAGE(I1797:I1799),AVERAGE(I1798:I1800),AVERAGE(I1799:I1801),AVERAGE(I1800:I1802))</f>
        <v>18.247769714562168</v>
      </c>
      <c r="L1794" s="18">
        <f>MAX(AVERAGE(I1794:I1797),AVERAGE(I1795:I1798),AVERAGE(I1796:I1799),AVERAGE(I1797:I1800),AVERAGE(I1798:I1801),AVERAGE(I1799:I1802))</f>
        <v>17.161959361393325</v>
      </c>
      <c r="M1794" s="19">
        <v>43766</v>
      </c>
      <c r="N1794" s="11" t="str">
        <f t="shared" si="84"/>
        <v/>
      </c>
    </row>
    <row r="1795" spans="1:14" x14ac:dyDescent="0.35">
      <c r="A1795" s="19">
        <v>43766</v>
      </c>
      <c r="B1795" s="20">
        <v>14</v>
      </c>
      <c r="C1795" s="17">
        <v>34.6723</v>
      </c>
      <c r="D1795" s="28">
        <f>VLOOKUP(A1795,'[1]Gas Price'!$B$2:$C$216,2,FALSE)</f>
        <v>3.4449999999999998</v>
      </c>
      <c r="E1795" s="12">
        <f t="shared" ref="E1795:E1829" si="85">C1795/D1795</f>
        <v>10.064528301886792</v>
      </c>
      <c r="G1795" s="19">
        <v>43766</v>
      </c>
      <c r="H1795" s="20">
        <v>14</v>
      </c>
      <c r="I1795" s="12">
        <f t="shared" ref="I1795:I1829" si="86">E1795</f>
        <v>10.064528301886792</v>
      </c>
      <c r="K1795" s="18"/>
      <c r="L1795" s="18"/>
      <c r="M1795" s="19">
        <v>43766</v>
      </c>
      <c r="N1795" s="11" t="str">
        <f t="shared" si="84"/>
        <v/>
      </c>
    </row>
    <row r="1796" spans="1:14" x14ac:dyDescent="0.35">
      <c r="A1796" s="19">
        <v>43766</v>
      </c>
      <c r="B1796" s="20">
        <v>15</v>
      </c>
      <c r="C1796" s="17">
        <v>40.899900000000002</v>
      </c>
      <c r="D1796" s="28">
        <f>VLOOKUP(A1796,'[1]Gas Price'!$B$2:$C$216,2,FALSE)</f>
        <v>3.4449999999999998</v>
      </c>
      <c r="E1796" s="12">
        <f t="shared" si="85"/>
        <v>11.872249637155299</v>
      </c>
      <c r="G1796" s="19">
        <v>43766</v>
      </c>
      <c r="H1796" s="20">
        <v>15</v>
      </c>
      <c r="I1796" s="12">
        <f t="shared" si="86"/>
        <v>11.872249637155299</v>
      </c>
      <c r="K1796" s="18"/>
      <c r="L1796" s="18"/>
      <c r="M1796" s="19">
        <v>43766</v>
      </c>
      <c r="N1796" s="11" t="str">
        <f t="shared" si="84"/>
        <v/>
      </c>
    </row>
    <row r="1797" spans="1:14" x14ac:dyDescent="0.35">
      <c r="A1797" s="19">
        <v>43766</v>
      </c>
      <c r="B1797" s="20">
        <v>16</v>
      </c>
      <c r="C1797" s="17">
        <v>44.249699999999997</v>
      </c>
      <c r="D1797" s="28">
        <f>VLOOKUP(A1797,'[1]Gas Price'!$B$2:$C$216,2,FALSE)</f>
        <v>3.4449999999999998</v>
      </c>
      <c r="E1797" s="12">
        <f t="shared" si="85"/>
        <v>12.844615384615384</v>
      </c>
      <c r="G1797" s="19">
        <v>43766</v>
      </c>
      <c r="H1797" s="20">
        <v>16</v>
      </c>
      <c r="I1797" s="12">
        <f t="shared" si="86"/>
        <v>12.844615384615384</v>
      </c>
      <c r="K1797" s="18"/>
      <c r="L1797" s="18"/>
      <c r="M1797" s="19">
        <v>43766</v>
      </c>
      <c r="N1797" s="11" t="str">
        <f t="shared" si="84"/>
        <v/>
      </c>
    </row>
    <row r="1798" spans="1:14" x14ac:dyDescent="0.35">
      <c r="A1798" s="19">
        <v>43766</v>
      </c>
      <c r="B1798" s="20">
        <v>17</v>
      </c>
      <c r="C1798" s="17">
        <v>43.808900000000001</v>
      </c>
      <c r="D1798" s="28">
        <f>VLOOKUP(A1798,'[1]Gas Price'!$B$2:$C$216,2,FALSE)</f>
        <v>3.4449999999999998</v>
      </c>
      <c r="E1798" s="12">
        <f t="shared" si="85"/>
        <v>12.716661828737301</v>
      </c>
      <c r="G1798" s="19">
        <v>43766</v>
      </c>
      <c r="H1798" s="20">
        <v>17</v>
      </c>
      <c r="I1798" s="12">
        <f t="shared" si="86"/>
        <v>12.716661828737301</v>
      </c>
      <c r="K1798" s="18"/>
      <c r="L1798" s="18"/>
      <c r="M1798" s="19">
        <v>43766</v>
      </c>
      <c r="N1798" s="11" t="str">
        <f t="shared" si="84"/>
        <v/>
      </c>
    </row>
    <row r="1799" spans="1:14" x14ac:dyDescent="0.35">
      <c r="A1799" s="19">
        <v>43766</v>
      </c>
      <c r="B1799" s="20">
        <v>18</v>
      </c>
      <c r="C1799" s="17">
        <v>57.202199999999998</v>
      </c>
      <c r="D1799" s="28">
        <f>VLOOKUP(A1799,'[1]Gas Price'!$B$2:$C$216,2,FALSE)</f>
        <v>3.4449999999999998</v>
      </c>
      <c r="E1799" s="12">
        <f t="shared" si="85"/>
        <v>16.604412191582004</v>
      </c>
      <c r="G1799" s="19">
        <v>43766</v>
      </c>
      <c r="H1799" s="20">
        <v>18</v>
      </c>
      <c r="I1799" s="12">
        <f t="shared" si="86"/>
        <v>16.604412191582004</v>
      </c>
      <c r="K1799" s="18"/>
      <c r="L1799" s="18"/>
      <c r="M1799" s="19">
        <v>43766</v>
      </c>
      <c r="N1799" s="11" t="str">
        <f t="shared" si="84"/>
        <v/>
      </c>
    </row>
    <row r="1800" spans="1:14" x14ac:dyDescent="0.35">
      <c r="A1800" s="19">
        <v>43766</v>
      </c>
      <c r="B1800" s="20">
        <v>19</v>
      </c>
      <c r="C1800" s="17">
        <v>74.120999999999995</v>
      </c>
      <c r="D1800" s="28">
        <f>VLOOKUP(A1800,'[1]Gas Price'!$B$2:$C$216,2,FALSE)</f>
        <v>3.4449999999999998</v>
      </c>
      <c r="E1800" s="12">
        <f t="shared" si="85"/>
        <v>21.515529753265604</v>
      </c>
      <c r="G1800" s="19">
        <v>43766</v>
      </c>
      <c r="H1800" s="20">
        <v>19</v>
      </c>
      <c r="I1800" s="12">
        <f t="shared" si="86"/>
        <v>21.515529753265604</v>
      </c>
      <c r="K1800" s="18"/>
      <c r="L1800" s="18"/>
      <c r="M1800" s="19">
        <v>43766</v>
      </c>
      <c r="N1800" s="11" t="str">
        <f t="shared" si="84"/>
        <v/>
      </c>
    </row>
    <row r="1801" spans="1:14" x14ac:dyDescent="0.35">
      <c r="A1801" s="19">
        <v>43766</v>
      </c>
      <c r="B1801" s="20">
        <v>20</v>
      </c>
      <c r="C1801" s="17">
        <v>57.267499999999998</v>
      </c>
      <c r="D1801" s="28">
        <f>VLOOKUP(A1801,'[1]Gas Price'!$B$2:$C$216,2,FALSE)</f>
        <v>3.4449999999999998</v>
      </c>
      <c r="E1801" s="12">
        <f t="shared" si="85"/>
        <v>16.623367198838896</v>
      </c>
      <c r="G1801" s="19">
        <v>43766</v>
      </c>
      <c r="H1801" s="20">
        <v>20</v>
      </c>
      <c r="I1801" s="12">
        <f t="shared" si="86"/>
        <v>16.623367198838896</v>
      </c>
      <c r="K1801" s="18"/>
      <c r="L1801" s="18"/>
      <c r="M1801" s="19">
        <v>43766</v>
      </c>
      <c r="N1801" s="11" t="str">
        <f t="shared" si="84"/>
        <v/>
      </c>
    </row>
    <row r="1802" spans="1:14" x14ac:dyDescent="0.35">
      <c r="A1802" s="19">
        <v>43766</v>
      </c>
      <c r="B1802" s="20">
        <v>21</v>
      </c>
      <c r="C1802" s="17">
        <v>47.9011</v>
      </c>
      <c r="D1802" s="28">
        <f>VLOOKUP(A1802,'[1]Gas Price'!$B$2:$C$216,2,FALSE)</f>
        <v>3.4449999999999998</v>
      </c>
      <c r="E1802" s="12">
        <f t="shared" si="85"/>
        <v>13.904528301886794</v>
      </c>
      <c r="G1802" s="19">
        <v>43766</v>
      </c>
      <c r="H1802" s="20">
        <v>21</v>
      </c>
      <c r="I1802" s="12">
        <f t="shared" si="86"/>
        <v>13.904528301886794</v>
      </c>
      <c r="K1802" s="18"/>
      <c r="L1802" s="18"/>
      <c r="M1802" s="19">
        <v>43766</v>
      </c>
      <c r="N1802" s="11" t="str">
        <f t="shared" si="84"/>
        <v/>
      </c>
    </row>
    <row r="1803" spans="1:14" x14ac:dyDescent="0.35">
      <c r="A1803" s="19">
        <v>43767</v>
      </c>
      <c r="B1803" s="20">
        <v>13</v>
      </c>
      <c r="C1803" s="17">
        <v>23.6723</v>
      </c>
      <c r="D1803" s="28">
        <f>VLOOKUP(A1803,'[1]Gas Price'!$B$2:$C$216,2,FALSE)</f>
        <v>3.64</v>
      </c>
      <c r="E1803" s="12">
        <f t="shared" si="85"/>
        <v>6.5033791208791207</v>
      </c>
      <c r="G1803" s="19">
        <v>43767</v>
      </c>
      <c r="H1803" s="20">
        <v>13</v>
      </c>
      <c r="I1803" s="12">
        <f t="shared" si="86"/>
        <v>6.5033791208791207</v>
      </c>
      <c r="J1803" s="18">
        <f>MAX(AVERAGE(I1803:I1804),AVERAGE(I1804:I1805),AVERAGE(I1805:I1806),AVERAGE(I1806:I1807),AVERAGE(I1807:I1808),AVERAGE(I1808:I1809),AVERAGE(I1809:I1810),AVERAGE(I1810:I1811))</f>
        <v>19.514848901098901</v>
      </c>
      <c r="K1803" s="18">
        <f>MAX(AVERAGE(I1803:I1805),AVERAGE(I1804:I1806),AVERAGE(I1805:I1807),AVERAGE(I1806:I1808),AVERAGE(I1807:I1809),AVERAGE(I1808:I1810),AVERAGE(I1809:I1811))</f>
        <v>18.517710622710624</v>
      </c>
      <c r="L1803" s="18">
        <f>MAX(AVERAGE(I1803:I1806),AVERAGE(I1804:I1807),AVERAGE(I1805:I1808),AVERAGE(I1806:I1809),AVERAGE(I1807:I1810),AVERAGE(I1808:I1811))</f>
        <v>17.276634615384616</v>
      </c>
      <c r="M1803" s="19">
        <v>43767</v>
      </c>
      <c r="N1803" s="11" t="str">
        <f t="shared" si="84"/>
        <v/>
      </c>
    </row>
    <row r="1804" spans="1:14" x14ac:dyDescent="0.35">
      <c r="A1804" s="19">
        <v>43767</v>
      </c>
      <c r="B1804" s="20">
        <v>14</v>
      </c>
      <c r="C1804" s="17">
        <v>25.515599999999999</v>
      </c>
      <c r="D1804" s="28">
        <f>VLOOKUP(A1804,'[1]Gas Price'!$B$2:$C$216,2,FALSE)</f>
        <v>3.64</v>
      </c>
      <c r="E1804" s="12">
        <f t="shared" si="85"/>
        <v>7.009780219780219</v>
      </c>
      <c r="G1804" s="19">
        <v>43767</v>
      </c>
      <c r="H1804" s="20">
        <v>14</v>
      </c>
      <c r="I1804" s="12">
        <f t="shared" si="86"/>
        <v>7.009780219780219</v>
      </c>
      <c r="K1804" s="18"/>
      <c r="L1804" s="18"/>
      <c r="M1804" s="19">
        <v>43767</v>
      </c>
      <c r="N1804" s="11" t="str">
        <f t="shared" si="84"/>
        <v/>
      </c>
    </row>
    <row r="1805" spans="1:14" x14ac:dyDescent="0.35">
      <c r="A1805" s="19">
        <v>43767</v>
      </c>
      <c r="B1805" s="20">
        <v>15</v>
      </c>
      <c r="C1805" s="17">
        <v>38.564599999999999</v>
      </c>
      <c r="D1805" s="28">
        <f>VLOOKUP(A1805,'[1]Gas Price'!$B$2:$C$216,2,FALSE)</f>
        <v>3.64</v>
      </c>
      <c r="E1805" s="12">
        <f t="shared" si="85"/>
        <v>10.594670329670329</v>
      </c>
      <c r="G1805" s="19">
        <v>43767</v>
      </c>
      <c r="H1805" s="20">
        <v>15</v>
      </c>
      <c r="I1805" s="12">
        <f t="shared" si="86"/>
        <v>10.594670329670329</v>
      </c>
      <c r="K1805" s="18"/>
      <c r="L1805" s="18"/>
      <c r="M1805" s="19">
        <v>43767</v>
      </c>
      <c r="N1805" s="11" t="str">
        <f t="shared" si="84"/>
        <v/>
      </c>
    </row>
    <row r="1806" spans="1:14" x14ac:dyDescent="0.35">
      <c r="A1806" s="19">
        <v>43767</v>
      </c>
      <c r="B1806" s="20">
        <v>16</v>
      </c>
      <c r="C1806" s="17">
        <v>41.920099999999998</v>
      </c>
      <c r="D1806" s="28">
        <f>VLOOKUP(A1806,'[1]Gas Price'!$B$2:$C$216,2,FALSE)</f>
        <v>3.64</v>
      </c>
      <c r="E1806" s="12">
        <f t="shared" si="85"/>
        <v>11.516510989010989</v>
      </c>
      <c r="G1806" s="19">
        <v>43767</v>
      </c>
      <c r="H1806" s="20">
        <v>16</v>
      </c>
      <c r="I1806" s="12">
        <f t="shared" si="86"/>
        <v>11.516510989010989</v>
      </c>
      <c r="K1806" s="18"/>
      <c r="L1806" s="18"/>
      <c r="M1806" s="19">
        <v>43767</v>
      </c>
      <c r="N1806" s="11" t="str">
        <f t="shared" si="84"/>
        <v/>
      </c>
    </row>
    <row r="1807" spans="1:14" x14ac:dyDescent="0.35">
      <c r="A1807" s="19">
        <v>43767</v>
      </c>
      <c r="B1807" s="20">
        <v>17</v>
      </c>
      <c r="C1807" s="17">
        <v>42.574300000000001</v>
      </c>
      <c r="D1807" s="28">
        <f>VLOOKUP(A1807,'[1]Gas Price'!$B$2:$C$216,2,FALSE)</f>
        <v>3.64</v>
      </c>
      <c r="E1807" s="12">
        <f t="shared" si="85"/>
        <v>11.696236263736264</v>
      </c>
      <c r="G1807" s="19">
        <v>43767</v>
      </c>
      <c r="H1807" s="20">
        <v>17</v>
      </c>
      <c r="I1807" s="12">
        <f t="shared" si="86"/>
        <v>11.696236263736264</v>
      </c>
      <c r="K1807" s="18"/>
      <c r="L1807" s="18"/>
      <c r="M1807" s="19">
        <v>43767</v>
      </c>
      <c r="N1807" s="11" t="str">
        <f t="shared" ref="N1807:N1829" si="87">IF(L1807="","",IF(OR(L1807&gt;=35,K1807&gt;=35,J1807&gt;=35),M1807,""))</f>
        <v/>
      </c>
    </row>
    <row r="1808" spans="1:14" x14ac:dyDescent="0.35">
      <c r="A1808" s="19">
        <v>43767</v>
      </c>
      <c r="B1808" s="20">
        <v>18</v>
      </c>
      <c r="C1808" s="17">
        <v>69.532600000000002</v>
      </c>
      <c r="D1808" s="28">
        <f>VLOOKUP(A1808,'[1]Gas Price'!$B$2:$C$216,2,FALSE)</f>
        <v>3.64</v>
      </c>
      <c r="E1808" s="12">
        <f t="shared" si="85"/>
        <v>19.102362637362639</v>
      </c>
      <c r="G1808" s="19">
        <v>43767</v>
      </c>
      <c r="H1808" s="20">
        <v>18</v>
      </c>
      <c r="I1808" s="12">
        <f t="shared" si="86"/>
        <v>19.102362637362639</v>
      </c>
      <c r="K1808" s="18"/>
      <c r="L1808" s="18"/>
      <c r="M1808" s="19">
        <v>43767</v>
      </c>
      <c r="N1808" s="11" t="str">
        <f t="shared" si="87"/>
        <v/>
      </c>
    </row>
    <row r="1809" spans="1:14" x14ac:dyDescent="0.35">
      <c r="A1809" s="19">
        <v>43767</v>
      </c>
      <c r="B1809" s="20">
        <v>19</v>
      </c>
      <c r="C1809" s="17">
        <v>72.535499999999999</v>
      </c>
      <c r="D1809" s="28">
        <f>VLOOKUP(A1809,'[1]Gas Price'!$B$2:$C$216,2,FALSE)</f>
        <v>3.64</v>
      </c>
      <c r="E1809" s="12">
        <f t="shared" si="85"/>
        <v>19.927335164835164</v>
      </c>
      <c r="G1809" s="19">
        <v>43767</v>
      </c>
      <c r="H1809" s="20">
        <v>19</v>
      </c>
      <c r="I1809" s="12">
        <f t="shared" si="86"/>
        <v>19.927335164835164</v>
      </c>
      <c r="K1809" s="18"/>
      <c r="L1809" s="18"/>
      <c r="M1809" s="19">
        <v>43767</v>
      </c>
      <c r="N1809" s="11" t="str">
        <f t="shared" si="87"/>
        <v/>
      </c>
    </row>
    <row r="1810" spans="1:14" x14ac:dyDescent="0.35">
      <c r="A1810" s="19">
        <v>43767</v>
      </c>
      <c r="B1810" s="20">
        <v>20</v>
      </c>
      <c r="C1810" s="17">
        <v>60.145299999999999</v>
      </c>
      <c r="D1810" s="28">
        <f>VLOOKUP(A1810,'[1]Gas Price'!$B$2:$C$216,2,FALSE)</f>
        <v>3.64</v>
      </c>
      <c r="E1810" s="12">
        <f t="shared" si="85"/>
        <v>16.523434065934065</v>
      </c>
      <c r="G1810" s="19">
        <v>43767</v>
      </c>
      <c r="H1810" s="20">
        <v>20</v>
      </c>
      <c r="I1810" s="12">
        <f t="shared" si="86"/>
        <v>16.523434065934065</v>
      </c>
      <c r="K1810" s="18"/>
      <c r="L1810" s="18"/>
      <c r="M1810" s="19">
        <v>43767</v>
      </c>
      <c r="N1810" s="11" t="str">
        <f t="shared" si="87"/>
        <v/>
      </c>
    </row>
    <row r="1811" spans="1:14" x14ac:dyDescent="0.35">
      <c r="A1811" s="19">
        <v>43767</v>
      </c>
      <c r="B1811" s="20">
        <v>21</v>
      </c>
      <c r="C1811" s="17">
        <v>49.334400000000002</v>
      </c>
      <c r="D1811" s="28">
        <f>VLOOKUP(A1811,'[1]Gas Price'!$B$2:$C$216,2,FALSE)</f>
        <v>3.64</v>
      </c>
      <c r="E1811" s="12">
        <f t="shared" si="85"/>
        <v>13.553406593406594</v>
      </c>
      <c r="G1811" s="19">
        <v>43767</v>
      </c>
      <c r="H1811" s="20">
        <v>21</v>
      </c>
      <c r="I1811" s="12">
        <f t="shared" si="86"/>
        <v>13.553406593406594</v>
      </c>
      <c r="K1811" s="18"/>
      <c r="L1811" s="18"/>
      <c r="M1811" s="19">
        <v>43767</v>
      </c>
      <c r="N1811" s="11" t="str">
        <f t="shared" si="87"/>
        <v/>
      </c>
    </row>
    <row r="1812" spans="1:14" x14ac:dyDescent="0.35">
      <c r="A1812" s="19">
        <v>43768</v>
      </c>
      <c r="B1812" s="20">
        <v>13</v>
      </c>
      <c r="C1812" s="17">
        <v>28.3673</v>
      </c>
      <c r="D1812" s="28">
        <f>VLOOKUP(A1812,'[1]Gas Price'!$B$2:$C$216,2,FALSE)</f>
        <v>3.73</v>
      </c>
      <c r="E1812" s="12">
        <f t="shared" si="85"/>
        <v>7.6051742627345842</v>
      </c>
      <c r="G1812" s="19">
        <v>43768</v>
      </c>
      <c r="H1812" s="20">
        <v>13</v>
      </c>
      <c r="I1812" s="12">
        <f t="shared" si="86"/>
        <v>7.6051742627345842</v>
      </c>
      <c r="J1812" s="18">
        <f>MAX(AVERAGE(I1812:I1813),AVERAGE(I1813:I1814),AVERAGE(I1814:I1815),AVERAGE(I1815:I1816),AVERAGE(I1816:I1817),AVERAGE(I1817:I1818),AVERAGE(I1818:I1819),AVERAGE(I1819:I1820))</f>
        <v>18.383042895442358</v>
      </c>
      <c r="K1812" s="18">
        <f>MAX(AVERAGE(I1812:I1814),AVERAGE(I1813:I1815),AVERAGE(I1814:I1816),AVERAGE(I1815:I1817),AVERAGE(I1816:I1818),AVERAGE(I1817:I1819),AVERAGE(I1818:I1820))</f>
        <v>17.848319928507596</v>
      </c>
      <c r="L1812" s="18">
        <f>MAX(AVERAGE(I1812:I1815),AVERAGE(I1813:I1816),AVERAGE(I1814:I1817),AVERAGE(I1815:I1818),AVERAGE(I1816:I1819),AVERAGE(I1817:I1820))</f>
        <v>17.117379356568364</v>
      </c>
      <c r="M1812" s="19">
        <v>43768</v>
      </c>
      <c r="N1812" s="11" t="str">
        <f t="shared" si="87"/>
        <v/>
      </c>
    </row>
    <row r="1813" spans="1:14" x14ac:dyDescent="0.35">
      <c r="A1813" s="19">
        <v>43768</v>
      </c>
      <c r="B1813" s="20">
        <v>14</v>
      </c>
      <c r="C1813" s="17">
        <v>28.9892</v>
      </c>
      <c r="D1813" s="28">
        <f>VLOOKUP(A1813,'[1]Gas Price'!$B$2:$C$216,2,FALSE)</f>
        <v>3.73</v>
      </c>
      <c r="E1813" s="12">
        <f t="shared" si="85"/>
        <v>7.7719034852546915</v>
      </c>
      <c r="G1813" s="19">
        <v>43768</v>
      </c>
      <c r="H1813" s="20">
        <v>14</v>
      </c>
      <c r="I1813" s="12">
        <f t="shared" si="86"/>
        <v>7.7719034852546915</v>
      </c>
      <c r="K1813" s="18"/>
      <c r="L1813" s="18"/>
      <c r="M1813" s="19">
        <v>43768</v>
      </c>
      <c r="N1813" s="11" t="str">
        <f t="shared" si="87"/>
        <v/>
      </c>
    </row>
    <row r="1814" spans="1:14" x14ac:dyDescent="0.35">
      <c r="A1814" s="19">
        <v>43768</v>
      </c>
      <c r="B1814" s="20">
        <v>15</v>
      </c>
      <c r="C1814" s="17">
        <v>42.149700000000003</v>
      </c>
      <c r="D1814" s="28">
        <f>VLOOKUP(A1814,'[1]Gas Price'!$B$2:$C$216,2,FALSE)</f>
        <v>3.73</v>
      </c>
      <c r="E1814" s="12">
        <f t="shared" si="85"/>
        <v>11.300187667560323</v>
      </c>
      <c r="G1814" s="19">
        <v>43768</v>
      </c>
      <c r="H1814" s="20">
        <v>15</v>
      </c>
      <c r="I1814" s="12">
        <f t="shared" si="86"/>
        <v>11.300187667560323</v>
      </c>
      <c r="K1814" s="18"/>
      <c r="L1814" s="18"/>
      <c r="M1814" s="19">
        <v>43768</v>
      </c>
      <c r="N1814" s="11" t="str">
        <f t="shared" si="87"/>
        <v/>
      </c>
    </row>
    <row r="1815" spans="1:14" x14ac:dyDescent="0.35">
      <c r="A1815" s="19">
        <v>43768</v>
      </c>
      <c r="B1815" s="20">
        <v>16</v>
      </c>
      <c r="C1815" s="17">
        <v>36.596899999999998</v>
      </c>
      <c r="D1815" s="28">
        <f>VLOOKUP(A1815,'[1]Gas Price'!$B$2:$C$216,2,FALSE)</f>
        <v>3.73</v>
      </c>
      <c r="E1815" s="12">
        <f t="shared" si="85"/>
        <v>9.8115013404825735</v>
      </c>
      <c r="G1815" s="19">
        <v>43768</v>
      </c>
      <c r="H1815" s="20">
        <v>16</v>
      </c>
      <c r="I1815" s="12">
        <f t="shared" si="86"/>
        <v>9.8115013404825735</v>
      </c>
      <c r="K1815" s="18"/>
      <c r="L1815" s="18"/>
      <c r="M1815" s="19">
        <v>43768</v>
      </c>
      <c r="N1815" s="11" t="str">
        <f t="shared" si="87"/>
        <v/>
      </c>
    </row>
    <row r="1816" spans="1:14" x14ac:dyDescent="0.35">
      <c r="A1816" s="19">
        <v>43768</v>
      </c>
      <c r="B1816" s="20">
        <v>17</v>
      </c>
      <c r="C1816" s="17">
        <v>42.512799999999999</v>
      </c>
      <c r="D1816" s="28">
        <f>VLOOKUP(A1816,'[1]Gas Price'!$B$2:$C$216,2,FALSE)</f>
        <v>3.73</v>
      </c>
      <c r="E1816" s="12">
        <f t="shared" si="85"/>
        <v>11.397533512064342</v>
      </c>
      <c r="G1816" s="19">
        <v>43768</v>
      </c>
      <c r="H1816" s="20">
        <v>17</v>
      </c>
      <c r="I1816" s="12">
        <f t="shared" si="86"/>
        <v>11.397533512064342</v>
      </c>
      <c r="K1816" s="18"/>
      <c r="L1816" s="18"/>
      <c r="M1816" s="19">
        <v>43768</v>
      </c>
      <c r="N1816" s="11" t="str">
        <f t="shared" si="87"/>
        <v/>
      </c>
    </row>
    <row r="1817" spans="1:14" x14ac:dyDescent="0.35">
      <c r="A1817" s="19">
        <v>43768</v>
      </c>
      <c r="B1817" s="20">
        <v>18</v>
      </c>
      <c r="C1817" s="17">
        <v>63.374600000000001</v>
      </c>
      <c r="D1817" s="28">
        <f>VLOOKUP(A1817,'[1]Gas Price'!$B$2:$C$216,2,FALSE)</f>
        <v>3.73</v>
      </c>
      <c r="E1817" s="12">
        <f t="shared" si="85"/>
        <v>16.990509383378015</v>
      </c>
      <c r="G1817" s="19">
        <v>43768</v>
      </c>
      <c r="H1817" s="20">
        <v>18</v>
      </c>
      <c r="I1817" s="12">
        <f t="shared" si="86"/>
        <v>16.990509383378015</v>
      </c>
      <c r="K1817" s="18"/>
      <c r="L1817" s="18"/>
      <c r="M1817" s="19">
        <v>43768</v>
      </c>
      <c r="N1817" s="11" t="str">
        <f t="shared" si="87"/>
        <v/>
      </c>
    </row>
    <row r="1818" spans="1:14" x14ac:dyDescent="0.35">
      <c r="A1818" s="19">
        <v>43768</v>
      </c>
      <c r="B1818" s="20">
        <v>19</v>
      </c>
      <c r="C1818" s="17">
        <v>73.762900000000002</v>
      </c>
      <c r="D1818" s="28">
        <f>VLOOKUP(A1818,'[1]Gas Price'!$B$2:$C$216,2,FALSE)</f>
        <v>3.73</v>
      </c>
      <c r="E1818" s="12">
        <f t="shared" si="85"/>
        <v>19.775576407506701</v>
      </c>
      <c r="G1818" s="19">
        <v>43768</v>
      </c>
      <c r="H1818" s="20">
        <v>19</v>
      </c>
      <c r="I1818" s="12">
        <f t="shared" si="86"/>
        <v>19.775576407506701</v>
      </c>
      <c r="K1818" s="18"/>
      <c r="L1818" s="18"/>
      <c r="M1818" s="19">
        <v>43768</v>
      </c>
      <c r="N1818" s="11" t="str">
        <f t="shared" si="87"/>
        <v/>
      </c>
    </row>
    <row r="1819" spans="1:14" x14ac:dyDescent="0.35">
      <c r="A1819" s="19">
        <v>43768</v>
      </c>
      <c r="B1819" s="20">
        <v>20</v>
      </c>
      <c r="C1819" s="17">
        <v>62.5852</v>
      </c>
      <c r="D1819" s="28">
        <f>VLOOKUP(A1819,'[1]Gas Price'!$B$2:$C$216,2,FALSE)</f>
        <v>3.73</v>
      </c>
      <c r="E1819" s="12">
        <f t="shared" si="85"/>
        <v>16.778873994638069</v>
      </c>
      <c r="G1819" s="19">
        <v>43768</v>
      </c>
      <c r="H1819" s="20">
        <v>20</v>
      </c>
      <c r="I1819" s="12">
        <f t="shared" si="86"/>
        <v>16.778873994638069</v>
      </c>
      <c r="K1819" s="18"/>
      <c r="L1819" s="18"/>
      <c r="M1819" s="19">
        <v>43768</v>
      </c>
      <c r="N1819" s="11" t="str">
        <f t="shared" si="87"/>
        <v/>
      </c>
    </row>
    <row r="1820" spans="1:14" x14ac:dyDescent="0.35">
      <c r="A1820" s="19">
        <v>43768</v>
      </c>
      <c r="B1820" s="20">
        <v>21</v>
      </c>
      <c r="C1820" s="17">
        <v>55.668599999999998</v>
      </c>
      <c r="D1820" s="28">
        <f>VLOOKUP(A1820,'[1]Gas Price'!$B$2:$C$216,2,FALSE)</f>
        <v>3.73</v>
      </c>
      <c r="E1820" s="12">
        <f t="shared" si="85"/>
        <v>14.92455764075067</v>
      </c>
      <c r="G1820" s="19">
        <v>43768</v>
      </c>
      <c r="H1820" s="20">
        <v>21</v>
      </c>
      <c r="I1820" s="12">
        <f t="shared" si="86"/>
        <v>14.92455764075067</v>
      </c>
      <c r="K1820" s="18"/>
      <c r="L1820" s="18"/>
      <c r="M1820" s="19">
        <v>43768</v>
      </c>
      <c r="N1820" s="11" t="str">
        <f t="shared" si="87"/>
        <v/>
      </c>
    </row>
    <row r="1821" spans="1:14" x14ac:dyDescent="0.35">
      <c r="A1821" s="19">
        <v>43769</v>
      </c>
      <c r="B1821" s="20">
        <v>13</v>
      </c>
      <c r="C1821" s="17">
        <v>35.328499999999998</v>
      </c>
      <c r="D1821" s="28">
        <f>VLOOKUP(A1821,'[1]Gas Price'!$B$2:$C$216,2,FALSE)</f>
        <v>3.74</v>
      </c>
      <c r="E1821" s="12">
        <f t="shared" si="85"/>
        <v>9.4461229946524057</v>
      </c>
      <c r="G1821" s="19">
        <v>43769</v>
      </c>
      <c r="H1821" s="20">
        <v>13</v>
      </c>
      <c r="I1821" s="12">
        <f t="shared" si="86"/>
        <v>9.4461229946524057</v>
      </c>
      <c r="J1821" s="18">
        <f>MAX(AVERAGE(I1821:I1822),AVERAGE(I1822:I1823),AVERAGE(I1823:I1824),AVERAGE(I1824:I1825),AVERAGE(I1825:I1826),AVERAGE(I1826:I1827),AVERAGE(I1827:I1828),AVERAGE(I1828:I1829))</f>
        <v>19.02164438502674</v>
      </c>
      <c r="K1821" s="18">
        <f>MAX(AVERAGE(I1821:I1823),AVERAGE(I1822:I1824),AVERAGE(I1823:I1825),AVERAGE(I1824:I1826),AVERAGE(I1825:I1827),AVERAGE(I1826:I1828),AVERAGE(I1827:I1829))</f>
        <v>18.087985739750447</v>
      </c>
      <c r="L1821" s="18">
        <f>MAX(AVERAGE(I1821:I1824),AVERAGE(I1822:I1825),AVERAGE(I1823:I1826),AVERAGE(I1824:I1827),AVERAGE(I1825:I1828),AVERAGE(I1826:I1829))</f>
        <v>17.058549465240642</v>
      </c>
      <c r="M1821" s="19">
        <v>43769</v>
      </c>
      <c r="N1821" s="11" t="str">
        <f t="shared" si="87"/>
        <v/>
      </c>
    </row>
    <row r="1822" spans="1:14" x14ac:dyDescent="0.35">
      <c r="A1822" s="19">
        <v>43769</v>
      </c>
      <c r="B1822" s="20">
        <v>14</v>
      </c>
      <c r="C1822" s="17">
        <v>35.7181</v>
      </c>
      <c r="D1822" s="28">
        <f>VLOOKUP(A1822,'[1]Gas Price'!$B$2:$C$216,2,FALSE)</f>
        <v>3.74</v>
      </c>
      <c r="E1822" s="12">
        <f t="shared" si="85"/>
        <v>9.5502941176470575</v>
      </c>
      <c r="G1822" s="19">
        <v>43769</v>
      </c>
      <c r="H1822" s="20">
        <v>14</v>
      </c>
      <c r="I1822" s="12">
        <f t="shared" si="86"/>
        <v>9.5502941176470575</v>
      </c>
      <c r="K1822" s="18"/>
      <c r="L1822" s="18"/>
      <c r="M1822" s="19">
        <v>43769</v>
      </c>
      <c r="N1822" s="11" t="str">
        <f t="shared" si="87"/>
        <v/>
      </c>
    </row>
    <row r="1823" spans="1:14" x14ac:dyDescent="0.35">
      <c r="A1823" s="19">
        <v>43769</v>
      </c>
      <c r="B1823" s="20">
        <v>15</v>
      </c>
      <c r="C1823" s="17">
        <v>37.319000000000003</v>
      </c>
      <c r="D1823" s="28">
        <f>VLOOKUP(A1823,'[1]Gas Price'!$B$2:$C$216,2,FALSE)</f>
        <v>3.74</v>
      </c>
      <c r="E1823" s="12">
        <f t="shared" si="85"/>
        <v>9.978342245989305</v>
      </c>
      <c r="G1823" s="19">
        <v>43769</v>
      </c>
      <c r="H1823" s="20">
        <v>15</v>
      </c>
      <c r="I1823" s="12">
        <f t="shared" si="86"/>
        <v>9.978342245989305</v>
      </c>
      <c r="K1823" s="18"/>
      <c r="L1823" s="18"/>
      <c r="M1823" s="19">
        <v>43769</v>
      </c>
      <c r="N1823" s="11" t="str">
        <f t="shared" si="87"/>
        <v/>
      </c>
    </row>
    <row r="1824" spans="1:14" x14ac:dyDescent="0.35">
      <c r="A1824" s="19">
        <v>43769</v>
      </c>
      <c r="B1824" s="20">
        <v>16</v>
      </c>
      <c r="C1824" s="17">
        <v>41.878100000000003</v>
      </c>
      <c r="D1824" s="28">
        <f>VLOOKUP(A1824,'[1]Gas Price'!$B$2:$C$216,2,FALSE)</f>
        <v>3.74</v>
      </c>
      <c r="E1824" s="12">
        <f t="shared" si="85"/>
        <v>11.197352941176471</v>
      </c>
      <c r="G1824" s="19">
        <v>43769</v>
      </c>
      <c r="H1824" s="20">
        <v>16</v>
      </c>
      <c r="I1824" s="12">
        <f t="shared" si="86"/>
        <v>11.197352941176471</v>
      </c>
      <c r="K1824" s="18"/>
      <c r="L1824" s="18"/>
      <c r="M1824" s="19">
        <v>43769</v>
      </c>
      <c r="N1824" s="11" t="str">
        <f t="shared" si="87"/>
        <v/>
      </c>
    </row>
    <row r="1825" spans="1:14" x14ac:dyDescent="0.35">
      <c r="A1825" s="19">
        <v>43769</v>
      </c>
      <c r="B1825" s="20">
        <v>17</v>
      </c>
      <c r="C1825" s="17">
        <v>44.9497</v>
      </c>
      <c r="D1825" s="28">
        <f>VLOOKUP(A1825,'[1]Gas Price'!$B$2:$C$216,2,FALSE)</f>
        <v>3.74</v>
      </c>
      <c r="E1825" s="12">
        <f t="shared" si="85"/>
        <v>12.018636363636363</v>
      </c>
      <c r="G1825" s="19">
        <v>43769</v>
      </c>
      <c r="H1825" s="20">
        <v>17</v>
      </c>
      <c r="I1825" s="12">
        <f t="shared" si="86"/>
        <v>12.018636363636363</v>
      </c>
      <c r="K1825" s="18"/>
      <c r="L1825" s="18"/>
      <c r="M1825" s="19">
        <v>43769</v>
      </c>
      <c r="N1825" s="11" t="str">
        <f t="shared" si="87"/>
        <v/>
      </c>
    </row>
    <row r="1826" spans="1:14" x14ac:dyDescent="0.35">
      <c r="A1826" s="19">
        <v>43769</v>
      </c>
      <c r="B1826" s="20">
        <v>18</v>
      </c>
      <c r="C1826" s="17">
        <v>60.665300000000002</v>
      </c>
      <c r="D1826" s="28">
        <f>VLOOKUP(A1826,'[1]Gas Price'!$B$2:$C$216,2,FALSE)</f>
        <v>3.74</v>
      </c>
      <c r="E1826" s="12">
        <f t="shared" si="85"/>
        <v>16.220668449197859</v>
      </c>
      <c r="G1826" s="19">
        <v>43769</v>
      </c>
      <c r="H1826" s="20">
        <v>18</v>
      </c>
      <c r="I1826" s="12">
        <f t="shared" si="86"/>
        <v>16.220668449197859</v>
      </c>
      <c r="K1826" s="18"/>
      <c r="L1826" s="18"/>
      <c r="M1826" s="19">
        <v>43769</v>
      </c>
      <c r="N1826" s="11" t="str">
        <f t="shared" si="87"/>
        <v/>
      </c>
    </row>
    <row r="1827" spans="1:14" x14ac:dyDescent="0.35">
      <c r="A1827" s="19">
        <v>43769</v>
      </c>
      <c r="B1827" s="20">
        <v>19</v>
      </c>
      <c r="C1827" s="17">
        <v>78.829400000000007</v>
      </c>
      <c r="D1827" s="28">
        <f>VLOOKUP(A1827,'[1]Gas Price'!$B$2:$C$216,2,FALSE)</f>
        <v>3.74</v>
      </c>
      <c r="E1827" s="12">
        <f t="shared" si="85"/>
        <v>21.077379679144386</v>
      </c>
      <c r="G1827" s="19">
        <v>43769</v>
      </c>
      <c r="H1827" s="20">
        <v>19</v>
      </c>
      <c r="I1827" s="12">
        <f t="shared" si="86"/>
        <v>21.077379679144386</v>
      </c>
      <c r="K1827" s="18"/>
      <c r="L1827" s="18"/>
      <c r="M1827" s="19">
        <v>43769</v>
      </c>
      <c r="N1827" s="11" t="str">
        <f t="shared" si="87"/>
        <v/>
      </c>
    </row>
    <row r="1828" spans="1:14" x14ac:dyDescent="0.35">
      <c r="A1828" s="19">
        <v>43769</v>
      </c>
      <c r="B1828" s="20">
        <v>20</v>
      </c>
      <c r="C1828" s="17">
        <v>63.452500000000001</v>
      </c>
      <c r="D1828" s="28">
        <f>VLOOKUP(A1828,'[1]Gas Price'!$B$2:$C$216,2,FALSE)</f>
        <v>3.74</v>
      </c>
      <c r="E1828" s="12">
        <f t="shared" si="85"/>
        <v>16.96590909090909</v>
      </c>
      <c r="G1828" s="19">
        <v>43769</v>
      </c>
      <c r="H1828" s="20">
        <v>20</v>
      </c>
      <c r="I1828" s="12">
        <f t="shared" si="86"/>
        <v>16.96590909090909</v>
      </c>
      <c r="K1828" s="18"/>
      <c r="L1828" s="18"/>
      <c r="M1828" s="19">
        <v>43769</v>
      </c>
      <c r="N1828" s="11" t="str">
        <f t="shared" si="87"/>
        <v/>
      </c>
    </row>
    <row r="1829" spans="1:14" x14ac:dyDescent="0.35">
      <c r="A1829" s="19">
        <v>43769</v>
      </c>
      <c r="B1829" s="20">
        <v>21</v>
      </c>
      <c r="C1829" s="17">
        <v>52.248699999999999</v>
      </c>
      <c r="D1829" s="28">
        <f>VLOOKUP(A1829,'[1]Gas Price'!$B$2:$C$216,2,FALSE)</f>
        <v>3.74</v>
      </c>
      <c r="E1829" s="12">
        <f t="shared" si="85"/>
        <v>13.970240641711229</v>
      </c>
      <c r="G1829" s="19">
        <v>43769</v>
      </c>
      <c r="H1829" s="20">
        <v>21</v>
      </c>
      <c r="I1829" s="12">
        <f t="shared" si="86"/>
        <v>13.970240641711229</v>
      </c>
      <c r="K1829" s="18"/>
      <c r="L1829" s="18"/>
      <c r="M1829" s="19">
        <v>43769</v>
      </c>
      <c r="N1829" s="11" t="str">
        <f t="shared" si="87"/>
        <v/>
      </c>
    </row>
    <row r="1830" spans="1:14" x14ac:dyDescent="0.35">
      <c r="J1830" s="18"/>
      <c r="K1830" s="18"/>
      <c r="L1830" s="18"/>
    </row>
    <row r="1831" spans="1:14" x14ac:dyDescent="0.35">
      <c r="K1831" s="18"/>
      <c r="L1831" s="18"/>
    </row>
    <row r="1832" spans="1:14" x14ac:dyDescent="0.35">
      <c r="K1832" s="18"/>
      <c r="L1832" s="18"/>
    </row>
    <row r="1833" spans="1:14" x14ac:dyDescent="0.35">
      <c r="K1833" s="18"/>
      <c r="L1833" s="18"/>
    </row>
    <row r="1834" spans="1:14" x14ac:dyDescent="0.35">
      <c r="K1834" s="18"/>
      <c r="L1834" s="18"/>
    </row>
    <row r="1835" spans="1:14" x14ac:dyDescent="0.35">
      <c r="K1835" s="18"/>
      <c r="L1835" s="18"/>
    </row>
    <row r="1836" spans="1:14" x14ac:dyDescent="0.35">
      <c r="K1836" s="18"/>
      <c r="L1836" s="18"/>
    </row>
    <row r="1837" spans="1:14" x14ac:dyDescent="0.35">
      <c r="K1837" s="18"/>
      <c r="L1837" s="18"/>
    </row>
    <row r="1838" spans="1:14" x14ac:dyDescent="0.35">
      <c r="K1838" s="18"/>
      <c r="L1838" s="18"/>
    </row>
    <row r="1839" spans="1:14" x14ac:dyDescent="0.35">
      <c r="J1839" s="18"/>
      <c r="K1839" s="18"/>
      <c r="L1839" s="18"/>
    </row>
    <row r="1840" spans="1:14" x14ac:dyDescent="0.35">
      <c r="K1840" s="18"/>
      <c r="L1840" s="18"/>
    </row>
    <row r="1841" spans="10:12" x14ac:dyDescent="0.35">
      <c r="K1841" s="18"/>
      <c r="L1841" s="18"/>
    </row>
    <row r="1842" spans="10:12" x14ac:dyDescent="0.35">
      <c r="K1842" s="18"/>
      <c r="L1842" s="18"/>
    </row>
    <row r="1843" spans="10:12" x14ac:dyDescent="0.35">
      <c r="K1843" s="18"/>
      <c r="L1843" s="18"/>
    </row>
    <row r="1844" spans="10:12" x14ac:dyDescent="0.35">
      <c r="K1844" s="18"/>
      <c r="L1844" s="18"/>
    </row>
    <row r="1845" spans="10:12" x14ac:dyDescent="0.35">
      <c r="K1845" s="18"/>
      <c r="L1845" s="18"/>
    </row>
    <row r="1846" spans="10:12" x14ac:dyDescent="0.35">
      <c r="K1846" s="18"/>
      <c r="L1846" s="18"/>
    </row>
    <row r="1847" spans="10:12" x14ac:dyDescent="0.35">
      <c r="K1847" s="18"/>
      <c r="L1847" s="18"/>
    </row>
    <row r="1848" spans="10:12" x14ac:dyDescent="0.35">
      <c r="J1848" s="18"/>
      <c r="K1848" s="18"/>
      <c r="L1848" s="18"/>
    </row>
    <row r="1849" spans="10:12" x14ac:dyDescent="0.35">
      <c r="K1849" s="18"/>
      <c r="L1849" s="18"/>
    </row>
    <row r="1850" spans="10:12" x14ac:dyDescent="0.35">
      <c r="K1850" s="18"/>
      <c r="L1850" s="18"/>
    </row>
    <row r="1851" spans="10:12" x14ac:dyDescent="0.35">
      <c r="K1851" s="18"/>
      <c r="L1851" s="18"/>
    </row>
    <row r="1852" spans="10:12" x14ac:dyDescent="0.35">
      <c r="K1852" s="18"/>
      <c r="L1852" s="18"/>
    </row>
    <row r="1853" spans="10:12" x14ac:dyDescent="0.35">
      <c r="K1853" s="18"/>
      <c r="L1853" s="18"/>
    </row>
    <row r="1854" spans="10:12" x14ac:dyDescent="0.35">
      <c r="K1854" s="18"/>
      <c r="L1854" s="18"/>
    </row>
    <row r="1855" spans="10:12" x14ac:dyDescent="0.35">
      <c r="K1855" s="18"/>
      <c r="L1855" s="18"/>
    </row>
    <row r="1856" spans="10:12" x14ac:dyDescent="0.35">
      <c r="K1856" s="18"/>
      <c r="L1856" s="18"/>
    </row>
    <row r="1857" spans="10:12" x14ac:dyDescent="0.35">
      <c r="J1857" s="18"/>
      <c r="K1857" s="18"/>
      <c r="L1857" s="18"/>
    </row>
    <row r="1858" spans="10:12" x14ac:dyDescent="0.35">
      <c r="K1858" s="18"/>
      <c r="L1858" s="18"/>
    </row>
    <row r="1859" spans="10:12" x14ac:dyDescent="0.35">
      <c r="K1859" s="18"/>
      <c r="L1859" s="18"/>
    </row>
    <row r="1860" spans="10:12" x14ac:dyDescent="0.35">
      <c r="K1860" s="18"/>
      <c r="L1860" s="18"/>
    </row>
    <row r="1861" spans="10:12" x14ac:dyDescent="0.35">
      <c r="K1861" s="18"/>
      <c r="L1861" s="18"/>
    </row>
    <row r="1862" spans="10:12" x14ac:dyDescent="0.35">
      <c r="K1862" s="18"/>
      <c r="L1862" s="18"/>
    </row>
    <row r="1863" spans="10:12" x14ac:dyDescent="0.35">
      <c r="K1863" s="18"/>
      <c r="L1863" s="18"/>
    </row>
    <row r="1864" spans="10:12" x14ac:dyDescent="0.35">
      <c r="K1864" s="18"/>
      <c r="L1864" s="18"/>
    </row>
    <row r="1865" spans="10:12" x14ac:dyDescent="0.35">
      <c r="K1865" s="18"/>
      <c r="L1865" s="18"/>
    </row>
    <row r="1866" spans="10:12" x14ac:dyDescent="0.35">
      <c r="J1866" s="18"/>
      <c r="K1866" s="18"/>
      <c r="L1866" s="18"/>
    </row>
    <row r="1867" spans="10:12" x14ac:dyDescent="0.35">
      <c r="K1867" s="18"/>
      <c r="L1867" s="18"/>
    </row>
    <row r="1868" spans="10:12" x14ac:dyDescent="0.35">
      <c r="K1868" s="18"/>
      <c r="L1868" s="18"/>
    </row>
    <row r="1869" spans="10:12" x14ac:dyDescent="0.35">
      <c r="K1869" s="18"/>
      <c r="L1869" s="18"/>
    </row>
    <row r="1870" spans="10:12" x14ac:dyDescent="0.35">
      <c r="K1870" s="18"/>
      <c r="L1870" s="18"/>
    </row>
    <row r="1871" spans="10:12" x14ac:dyDescent="0.35">
      <c r="K1871" s="18"/>
      <c r="L1871" s="18"/>
    </row>
    <row r="1872" spans="10:12" x14ac:dyDescent="0.35">
      <c r="K1872" s="18"/>
      <c r="L1872" s="18"/>
    </row>
    <row r="1873" spans="10:12" x14ac:dyDescent="0.35">
      <c r="K1873" s="18"/>
      <c r="L1873" s="18"/>
    </row>
    <row r="1874" spans="10:12" x14ac:dyDescent="0.35">
      <c r="K1874" s="18"/>
      <c r="L1874" s="18"/>
    </row>
    <row r="1875" spans="10:12" x14ac:dyDescent="0.35">
      <c r="J1875" s="18"/>
      <c r="K1875" s="18"/>
      <c r="L1875" s="18"/>
    </row>
    <row r="1876" spans="10:12" x14ac:dyDescent="0.35">
      <c r="K1876" s="18"/>
      <c r="L1876" s="18"/>
    </row>
    <row r="1877" spans="10:12" x14ac:dyDescent="0.35">
      <c r="K1877" s="18"/>
      <c r="L1877" s="18"/>
    </row>
    <row r="1878" spans="10:12" x14ac:dyDescent="0.35">
      <c r="K1878" s="18"/>
      <c r="L1878" s="18"/>
    </row>
    <row r="1879" spans="10:12" x14ac:dyDescent="0.35">
      <c r="K1879" s="18"/>
      <c r="L1879" s="18"/>
    </row>
    <row r="1880" spans="10:12" x14ac:dyDescent="0.35">
      <c r="K1880" s="18"/>
      <c r="L1880" s="18"/>
    </row>
    <row r="1881" spans="10:12" x14ac:dyDescent="0.35">
      <c r="K1881" s="18"/>
      <c r="L1881" s="18"/>
    </row>
    <row r="1882" spans="10:12" x14ac:dyDescent="0.35">
      <c r="K1882" s="18"/>
      <c r="L1882" s="18"/>
    </row>
    <row r="1883" spans="10:12" x14ac:dyDescent="0.35">
      <c r="K1883" s="18"/>
      <c r="L1883" s="18"/>
    </row>
    <row r="1884" spans="10:12" x14ac:dyDescent="0.35">
      <c r="J1884" s="18"/>
      <c r="K1884" s="18"/>
      <c r="L1884" s="18"/>
    </row>
    <row r="1885" spans="10:12" x14ac:dyDescent="0.35">
      <c r="K1885" s="18"/>
      <c r="L1885" s="18"/>
    </row>
    <row r="1886" spans="10:12" x14ac:dyDescent="0.35">
      <c r="K1886" s="18"/>
      <c r="L1886" s="18"/>
    </row>
    <row r="1887" spans="10:12" x14ac:dyDescent="0.35">
      <c r="K1887" s="18"/>
      <c r="L1887" s="18"/>
    </row>
    <row r="1888" spans="10:12" x14ac:dyDescent="0.35">
      <c r="K1888" s="18"/>
      <c r="L1888" s="18"/>
    </row>
    <row r="1889" spans="10:12" x14ac:dyDescent="0.35">
      <c r="K1889" s="18"/>
      <c r="L1889" s="18"/>
    </row>
    <row r="1890" spans="10:12" x14ac:dyDescent="0.35">
      <c r="K1890" s="18"/>
      <c r="L1890" s="18"/>
    </row>
    <row r="1891" spans="10:12" x14ac:dyDescent="0.35">
      <c r="K1891" s="18"/>
      <c r="L1891" s="18"/>
    </row>
    <row r="1892" spans="10:12" x14ac:dyDescent="0.35">
      <c r="K1892" s="18"/>
      <c r="L1892" s="18"/>
    </row>
    <row r="1893" spans="10:12" x14ac:dyDescent="0.35">
      <c r="J1893" s="18"/>
      <c r="K1893" s="18"/>
      <c r="L1893" s="18"/>
    </row>
    <row r="1894" spans="10:12" x14ac:dyDescent="0.35">
      <c r="K1894" s="18"/>
      <c r="L1894" s="18"/>
    </row>
    <row r="1895" spans="10:12" x14ac:dyDescent="0.35">
      <c r="K1895" s="18"/>
      <c r="L1895" s="18"/>
    </row>
    <row r="1896" spans="10:12" x14ac:dyDescent="0.35">
      <c r="K1896" s="18"/>
      <c r="L1896" s="18"/>
    </row>
    <row r="1897" spans="10:12" x14ac:dyDescent="0.35">
      <c r="K1897" s="18"/>
      <c r="L1897" s="18"/>
    </row>
    <row r="1898" spans="10:12" x14ac:dyDescent="0.35">
      <c r="K1898" s="18"/>
      <c r="L1898" s="18"/>
    </row>
    <row r="1899" spans="10:12" x14ac:dyDescent="0.35">
      <c r="K1899" s="18"/>
      <c r="L1899" s="18"/>
    </row>
    <row r="1900" spans="10:12" x14ac:dyDescent="0.35">
      <c r="K1900" s="18"/>
      <c r="L1900" s="18"/>
    </row>
    <row r="1901" spans="10:12" x14ac:dyDescent="0.35">
      <c r="K1901" s="18"/>
      <c r="L1901" s="18"/>
    </row>
    <row r="1902" spans="10:12" x14ac:dyDescent="0.35">
      <c r="J1902" s="18"/>
      <c r="K1902" s="18"/>
      <c r="L1902" s="18"/>
    </row>
    <row r="1903" spans="10:12" x14ac:dyDescent="0.35">
      <c r="K1903" s="18"/>
      <c r="L1903" s="18"/>
    </row>
    <row r="1904" spans="10:12" x14ac:dyDescent="0.35">
      <c r="K1904" s="18"/>
      <c r="L1904" s="18"/>
    </row>
    <row r="1905" spans="10:12" x14ac:dyDescent="0.35">
      <c r="K1905" s="18"/>
      <c r="L1905" s="18"/>
    </row>
    <row r="1906" spans="10:12" x14ac:dyDescent="0.35">
      <c r="K1906" s="18"/>
      <c r="L1906" s="18"/>
    </row>
    <row r="1907" spans="10:12" x14ac:dyDescent="0.35">
      <c r="K1907" s="18"/>
      <c r="L1907" s="18"/>
    </row>
    <row r="1908" spans="10:12" x14ac:dyDescent="0.35">
      <c r="K1908" s="18"/>
      <c r="L1908" s="18"/>
    </row>
    <row r="1909" spans="10:12" x14ac:dyDescent="0.35">
      <c r="K1909" s="18"/>
      <c r="L1909" s="18"/>
    </row>
    <row r="1910" spans="10:12" x14ac:dyDescent="0.35">
      <c r="K1910" s="18"/>
      <c r="L1910" s="18"/>
    </row>
    <row r="1911" spans="10:12" x14ac:dyDescent="0.35">
      <c r="J1911" s="18"/>
      <c r="K1911" s="18"/>
      <c r="L1911" s="18"/>
    </row>
    <row r="1912" spans="10:12" x14ac:dyDescent="0.35">
      <c r="K1912" s="18"/>
      <c r="L1912" s="18"/>
    </row>
    <row r="1913" spans="10:12" x14ac:dyDescent="0.35">
      <c r="K1913" s="18"/>
      <c r="L1913" s="18"/>
    </row>
    <row r="1914" spans="10:12" x14ac:dyDescent="0.35">
      <c r="K1914" s="18"/>
      <c r="L1914" s="18"/>
    </row>
    <row r="1915" spans="10:12" x14ac:dyDescent="0.35">
      <c r="K1915" s="18"/>
      <c r="L1915" s="18"/>
    </row>
    <row r="1916" spans="10:12" x14ac:dyDescent="0.35">
      <c r="K1916" s="18"/>
      <c r="L1916" s="18"/>
    </row>
    <row r="1917" spans="10:12" x14ac:dyDescent="0.35">
      <c r="K1917" s="18"/>
      <c r="L1917" s="18"/>
    </row>
    <row r="1918" spans="10:12" x14ac:dyDescent="0.35">
      <c r="K1918" s="18"/>
      <c r="L1918" s="18"/>
    </row>
    <row r="1919" spans="10:12" x14ac:dyDescent="0.35">
      <c r="K1919" s="18"/>
      <c r="L1919" s="18"/>
    </row>
    <row r="1920" spans="10:12" x14ac:dyDescent="0.35">
      <c r="J1920" s="18"/>
      <c r="K1920" s="18"/>
      <c r="L1920" s="18"/>
    </row>
    <row r="1921" spans="10:12" x14ac:dyDescent="0.35">
      <c r="K1921" s="18"/>
      <c r="L1921" s="18"/>
    </row>
    <row r="1922" spans="10:12" x14ac:dyDescent="0.35">
      <c r="K1922" s="18"/>
      <c r="L1922" s="18"/>
    </row>
    <row r="1923" spans="10:12" x14ac:dyDescent="0.35">
      <c r="K1923" s="18"/>
      <c r="L1923" s="18"/>
    </row>
    <row r="1924" spans="10:12" x14ac:dyDescent="0.35">
      <c r="K1924" s="18"/>
      <c r="L1924" s="18"/>
    </row>
    <row r="1925" spans="10:12" x14ac:dyDescent="0.35">
      <c r="K1925" s="18"/>
      <c r="L1925" s="18"/>
    </row>
    <row r="1926" spans="10:12" x14ac:dyDescent="0.35">
      <c r="K1926" s="18"/>
      <c r="L1926" s="18"/>
    </row>
    <row r="1927" spans="10:12" x14ac:dyDescent="0.35">
      <c r="K1927" s="18"/>
      <c r="L1927" s="18"/>
    </row>
    <row r="1928" spans="10:12" x14ac:dyDescent="0.35">
      <c r="K1928" s="18"/>
      <c r="L1928" s="18"/>
    </row>
    <row r="1929" spans="10:12" x14ac:dyDescent="0.35">
      <c r="J1929" s="18"/>
      <c r="K1929" s="18"/>
      <c r="L1929" s="18"/>
    </row>
    <row r="1930" spans="10:12" x14ac:dyDescent="0.35">
      <c r="K1930" s="18"/>
      <c r="L1930" s="18"/>
    </row>
    <row r="1931" spans="10:12" x14ac:dyDescent="0.35">
      <c r="K1931" s="18"/>
      <c r="L1931" s="18"/>
    </row>
    <row r="1932" spans="10:12" x14ac:dyDescent="0.35">
      <c r="K1932" s="18"/>
      <c r="L1932" s="18"/>
    </row>
    <row r="1933" spans="10:12" x14ac:dyDescent="0.35">
      <c r="K1933" s="18"/>
      <c r="L1933" s="18"/>
    </row>
    <row r="1934" spans="10:12" x14ac:dyDescent="0.35">
      <c r="K1934" s="18"/>
      <c r="L1934" s="18"/>
    </row>
    <row r="1935" spans="10:12" x14ac:dyDescent="0.35">
      <c r="K1935" s="18"/>
      <c r="L1935" s="18"/>
    </row>
    <row r="1936" spans="10:12" x14ac:dyDescent="0.35">
      <c r="K1936" s="18"/>
      <c r="L1936" s="18"/>
    </row>
    <row r="1937" spans="10:12" x14ac:dyDescent="0.35">
      <c r="K1937" s="18"/>
      <c r="L1937" s="18"/>
    </row>
    <row r="1938" spans="10:12" x14ac:dyDescent="0.35">
      <c r="J1938" s="18"/>
      <c r="K1938" s="18"/>
      <c r="L1938" s="18"/>
    </row>
    <row r="1939" spans="10:12" x14ac:dyDescent="0.35">
      <c r="K1939" s="18"/>
      <c r="L1939" s="18"/>
    </row>
    <row r="1940" spans="10:12" x14ac:dyDescent="0.35">
      <c r="K1940" s="18"/>
      <c r="L1940" s="18"/>
    </row>
    <row r="1941" spans="10:12" x14ac:dyDescent="0.35">
      <c r="K1941" s="18"/>
      <c r="L1941" s="18"/>
    </row>
    <row r="1942" spans="10:12" x14ac:dyDescent="0.35">
      <c r="K1942" s="18"/>
      <c r="L1942" s="18"/>
    </row>
    <row r="1943" spans="10:12" x14ac:dyDescent="0.35">
      <c r="K1943" s="18"/>
      <c r="L1943" s="18"/>
    </row>
    <row r="1944" spans="10:12" x14ac:dyDescent="0.35">
      <c r="K1944" s="18"/>
      <c r="L1944" s="18"/>
    </row>
    <row r="1945" spans="10:12" x14ac:dyDescent="0.35">
      <c r="K1945" s="18"/>
      <c r="L1945" s="18"/>
    </row>
    <row r="1946" spans="10:12" x14ac:dyDescent="0.35">
      <c r="K1946" s="18"/>
      <c r="L1946" s="18"/>
    </row>
    <row r="1947" spans="10:12" x14ac:dyDescent="0.35">
      <c r="J1947" s="18"/>
      <c r="K1947" s="18"/>
      <c r="L1947" s="18"/>
    </row>
    <row r="1948" spans="10:12" x14ac:dyDescent="0.35">
      <c r="K1948" s="18"/>
      <c r="L1948" s="18"/>
    </row>
    <row r="1949" spans="10:12" x14ac:dyDescent="0.35">
      <c r="K1949" s="18"/>
      <c r="L1949" s="18"/>
    </row>
    <row r="1950" spans="10:12" x14ac:dyDescent="0.35">
      <c r="K1950" s="18"/>
      <c r="L1950" s="18"/>
    </row>
    <row r="1951" spans="10:12" x14ac:dyDescent="0.35">
      <c r="K1951" s="18"/>
      <c r="L1951" s="18"/>
    </row>
    <row r="1952" spans="10:12" x14ac:dyDescent="0.35">
      <c r="K1952" s="18"/>
      <c r="L1952" s="18"/>
    </row>
    <row r="1953" spans="10:12" x14ac:dyDescent="0.35">
      <c r="K1953" s="18"/>
      <c r="L1953" s="18"/>
    </row>
    <row r="1954" spans="10:12" x14ac:dyDescent="0.35">
      <c r="K1954" s="18"/>
      <c r="L1954" s="18"/>
    </row>
    <row r="1955" spans="10:12" x14ac:dyDescent="0.35">
      <c r="K1955" s="18"/>
      <c r="L1955" s="18"/>
    </row>
    <row r="1956" spans="10:12" x14ac:dyDescent="0.35">
      <c r="J1956" s="18"/>
      <c r="K1956" s="18"/>
      <c r="L1956" s="18"/>
    </row>
    <row r="1957" spans="10:12" x14ac:dyDescent="0.35">
      <c r="K1957" s="18"/>
      <c r="L1957" s="18"/>
    </row>
    <row r="1958" spans="10:12" x14ac:dyDescent="0.35">
      <c r="K1958" s="18"/>
      <c r="L1958" s="18"/>
    </row>
    <row r="1959" spans="10:12" x14ac:dyDescent="0.35">
      <c r="K1959" s="18"/>
      <c r="L1959" s="18"/>
    </row>
    <row r="1960" spans="10:12" x14ac:dyDescent="0.35">
      <c r="K1960" s="18"/>
      <c r="L1960" s="18"/>
    </row>
    <row r="1961" spans="10:12" x14ac:dyDescent="0.35">
      <c r="K1961" s="18"/>
      <c r="L1961" s="18"/>
    </row>
    <row r="1962" spans="10:12" x14ac:dyDescent="0.35">
      <c r="K1962" s="18"/>
      <c r="L1962" s="18"/>
    </row>
    <row r="1963" spans="10:12" x14ac:dyDescent="0.35">
      <c r="K1963" s="18"/>
      <c r="L1963" s="18"/>
    </row>
    <row r="1964" spans="10:12" x14ac:dyDescent="0.35">
      <c r="K1964" s="18"/>
      <c r="L1964" s="18"/>
    </row>
    <row r="1965" spans="10:12" x14ac:dyDescent="0.35">
      <c r="J1965" s="18"/>
      <c r="K1965" s="18"/>
      <c r="L1965" s="18"/>
    </row>
    <row r="1966" spans="10:12" x14ac:dyDescent="0.35">
      <c r="K1966" s="18"/>
      <c r="L1966" s="18"/>
    </row>
    <row r="1967" spans="10:12" x14ac:dyDescent="0.35">
      <c r="K1967" s="18"/>
      <c r="L1967" s="18"/>
    </row>
    <row r="1968" spans="10:12" x14ac:dyDescent="0.35">
      <c r="K1968" s="18"/>
      <c r="L1968" s="18"/>
    </row>
    <row r="1969" spans="10:12" x14ac:dyDescent="0.35">
      <c r="K1969" s="18"/>
      <c r="L1969" s="18"/>
    </row>
    <row r="1970" spans="10:12" x14ac:dyDescent="0.35">
      <c r="K1970" s="18"/>
      <c r="L1970" s="18"/>
    </row>
    <row r="1971" spans="10:12" x14ac:dyDescent="0.35">
      <c r="K1971" s="18"/>
      <c r="L1971" s="18"/>
    </row>
    <row r="1972" spans="10:12" x14ac:dyDescent="0.35">
      <c r="K1972" s="18"/>
      <c r="L1972" s="18"/>
    </row>
    <row r="1973" spans="10:12" x14ac:dyDescent="0.35">
      <c r="K1973" s="18"/>
      <c r="L1973" s="18"/>
    </row>
    <row r="1974" spans="10:12" x14ac:dyDescent="0.35">
      <c r="J1974" s="18"/>
      <c r="K1974" s="18"/>
      <c r="L1974" s="18"/>
    </row>
    <row r="1975" spans="10:12" x14ac:dyDescent="0.35">
      <c r="K1975" s="18"/>
      <c r="L1975" s="18"/>
    </row>
    <row r="1976" spans="10:12" x14ac:dyDescent="0.35">
      <c r="K1976" s="18"/>
      <c r="L1976" s="18"/>
    </row>
    <row r="1977" spans="10:12" x14ac:dyDescent="0.35">
      <c r="K1977" s="18"/>
      <c r="L1977" s="18"/>
    </row>
    <row r="1978" spans="10:12" x14ac:dyDescent="0.35">
      <c r="K1978" s="18"/>
      <c r="L1978" s="18"/>
    </row>
    <row r="1979" spans="10:12" x14ac:dyDescent="0.35">
      <c r="K1979" s="18"/>
      <c r="L1979" s="18"/>
    </row>
    <row r="1980" spans="10:12" x14ac:dyDescent="0.35">
      <c r="K1980" s="18"/>
      <c r="L1980" s="18"/>
    </row>
    <row r="1981" spans="10:12" x14ac:dyDescent="0.35">
      <c r="K1981" s="18"/>
      <c r="L1981" s="18"/>
    </row>
    <row r="1982" spans="10:12" x14ac:dyDescent="0.35">
      <c r="K1982" s="18"/>
      <c r="L1982" s="18"/>
    </row>
    <row r="1983" spans="10:12" x14ac:dyDescent="0.35">
      <c r="J1983" s="18"/>
      <c r="K1983" s="18"/>
      <c r="L1983" s="18"/>
    </row>
    <row r="1984" spans="10:12" x14ac:dyDescent="0.35">
      <c r="K1984" s="18"/>
      <c r="L1984" s="18"/>
    </row>
    <row r="1985" spans="10:12" x14ac:dyDescent="0.35">
      <c r="K1985" s="18"/>
      <c r="L1985" s="18"/>
    </row>
    <row r="1986" spans="10:12" x14ac:dyDescent="0.35">
      <c r="K1986" s="18"/>
      <c r="L1986" s="18"/>
    </row>
    <row r="1987" spans="10:12" x14ac:dyDescent="0.35">
      <c r="K1987" s="18"/>
      <c r="L1987" s="18"/>
    </row>
    <row r="1988" spans="10:12" x14ac:dyDescent="0.35">
      <c r="K1988" s="18"/>
      <c r="L1988" s="18"/>
    </row>
    <row r="1989" spans="10:12" x14ac:dyDescent="0.35">
      <c r="K1989" s="18"/>
      <c r="L1989" s="18"/>
    </row>
    <row r="1990" spans="10:12" x14ac:dyDescent="0.35">
      <c r="K1990" s="18"/>
      <c r="L1990" s="18"/>
    </row>
    <row r="1991" spans="10:12" x14ac:dyDescent="0.35">
      <c r="K1991" s="18"/>
      <c r="L1991" s="18"/>
    </row>
    <row r="1992" spans="10:12" x14ac:dyDescent="0.35">
      <c r="J1992" s="18"/>
      <c r="K1992" s="18"/>
      <c r="L1992" s="18"/>
    </row>
  </sheetData>
  <autoFilter ref="A2:N1992" xr:uid="{CC8EEBBE-BE1B-42A5-90BA-99CAF75B3F2F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80EBA-7765-4D17-9881-6EB3976615D5}">
  <dimension ref="A1:K53"/>
  <sheetViews>
    <sheetView tabSelected="1" topLeftCell="A11" workbookViewId="0">
      <selection activeCell="G2" sqref="G2:G46"/>
    </sheetView>
  </sheetViews>
  <sheetFormatPr defaultColWidth="9.1796875" defaultRowHeight="14.5" x14ac:dyDescent="0.35"/>
  <cols>
    <col min="1" max="1" width="12.7265625" style="22" customWidth="1"/>
    <col min="2" max="2" width="23.1796875" style="41" bestFit="1" customWidth="1"/>
    <col min="3" max="3" width="13.54296875" style="31" bestFit="1" customWidth="1"/>
    <col min="4" max="4" width="25.1796875" style="31" customWidth="1"/>
    <col min="5" max="5" width="25.453125" style="31" customWidth="1"/>
    <col min="6" max="6" width="15.81640625" style="31" bestFit="1" customWidth="1"/>
    <col min="7" max="7" width="27.453125" style="22" customWidth="1"/>
    <col min="8" max="8" width="22.7265625" style="22" customWidth="1"/>
    <col min="9" max="9" width="23" style="31" bestFit="1" customWidth="1"/>
    <col min="10" max="10" width="32.453125" style="31" bestFit="1" customWidth="1"/>
    <col min="11" max="16384" width="9.1796875" style="31"/>
  </cols>
  <sheetData>
    <row r="1" spans="1:11" s="22" customFormat="1" x14ac:dyDescent="0.35">
      <c r="A1" s="22">
        <v>2019</v>
      </c>
      <c r="B1" s="46" t="s">
        <v>36</v>
      </c>
      <c r="C1" s="51" t="s">
        <v>20</v>
      </c>
      <c r="D1" s="51" t="s">
        <v>1</v>
      </c>
      <c r="E1" s="51" t="s">
        <v>2</v>
      </c>
      <c r="F1" s="51" t="s">
        <v>21</v>
      </c>
      <c r="G1" s="51" t="s">
        <v>5</v>
      </c>
      <c r="H1" s="51" t="s">
        <v>6</v>
      </c>
      <c r="I1" s="51" t="s">
        <v>7</v>
      </c>
      <c r="J1" s="51" t="s">
        <v>13</v>
      </c>
      <c r="K1" s="51"/>
    </row>
    <row r="2" spans="1:11" s="41" customFormat="1" x14ac:dyDescent="0.35">
      <c r="A2" s="58">
        <v>43579</v>
      </c>
      <c r="B2" s="41">
        <f>IF(G2=2,VLOOKUP(A2,Sheet2!$A$1:$M$203,9,FALSE),IF(G2=3,VLOOKUP(A2,Sheet2!$A$1:$M$203,10,FALSE),VLOOKUP(A2,Sheet2!$A$1:$M$203,11,FALSE)))</f>
        <v>26.85514344262295</v>
      </c>
      <c r="C2" s="40">
        <v>35</v>
      </c>
      <c r="D2" s="61">
        <f>VLOOKUP(A2,'SSP Heat Rate'!A1:L1927,4,FALSE)</f>
        <v>2.44</v>
      </c>
      <c r="E2" s="61">
        <f>D2*B2</f>
        <v>65.52655</v>
      </c>
      <c r="F2" s="61">
        <f>D2*C2</f>
        <v>85.399999999999991</v>
      </c>
      <c r="G2" s="41">
        <v>2</v>
      </c>
      <c r="H2" s="65">
        <v>3.46</v>
      </c>
      <c r="I2" s="61">
        <f>F2-E2</f>
        <v>19.873449999999991</v>
      </c>
      <c r="J2" s="61">
        <f>I2*H2</f>
        <v>68.762136999999967</v>
      </c>
      <c r="K2" s="46"/>
    </row>
    <row r="3" spans="1:11" s="35" customFormat="1" x14ac:dyDescent="0.35">
      <c r="A3" s="59">
        <v>43581</v>
      </c>
      <c r="B3" s="37">
        <f>IF(G3=2,VLOOKUP(A3,Sheet2!$A$1:$M$203,9,FALSE),IF(G3=3,VLOOKUP(A3,Sheet2!$A$1:$M$203,10,FALSE),VLOOKUP(A3,Sheet2!$A$1:$M$203,11,FALSE)))</f>
        <v>40.693977591036415</v>
      </c>
      <c r="C3" s="35">
        <v>35</v>
      </c>
      <c r="D3" s="52">
        <f>VLOOKUP(A3,'SSP Heat Rate'!A2:L1928,4,FALSE)</f>
        <v>1.7849999999999999</v>
      </c>
      <c r="E3" s="52">
        <f>D3*B3</f>
        <v>72.638750000000002</v>
      </c>
      <c r="F3" s="52">
        <f>D3*C3</f>
        <v>62.474999999999994</v>
      </c>
      <c r="G3" s="37">
        <v>2</v>
      </c>
      <c r="H3" s="62">
        <v>1.03</v>
      </c>
      <c r="I3" s="52">
        <f>F3-E3</f>
        <v>-10.163750000000007</v>
      </c>
      <c r="J3" s="52">
        <f>I3*H3</f>
        <v>-10.468662500000008</v>
      </c>
    </row>
    <row r="4" spans="1:11" s="40" customFormat="1" x14ac:dyDescent="0.35">
      <c r="A4" s="60">
        <v>43626</v>
      </c>
      <c r="B4" s="41">
        <f>IF(G4=2,VLOOKUP(A4,Sheet2!$A$1:$M$203,9,FALSE),IF(G4=3,VLOOKUP(A4,Sheet2!$A$1:$M$203,10,FALSE),VLOOKUP(A4,Sheet2!$A$1:$M$203,11,FALSE)))</f>
        <v>22.966171516079633</v>
      </c>
      <c r="C4" s="40">
        <v>35</v>
      </c>
      <c r="D4" s="61">
        <f>VLOOKUP(A4,'SSP Heat Rate'!A3:L1929,4,FALSE)</f>
        <v>3.2650000000000001</v>
      </c>
      <c r="E4" s="61">
        <f>D4*B4</f>
        <v>74.984549999999999</v>
      </c>
      <c r="F4" s="61">
        <f>D4*C4</f>
        <v>114.27500000000001</v>
      </c>
      <c r="G4" s="41">
        <v>2</v>
      </c>
      <c r="H4" s="65">
        <v>1.38</v>
      </c>
      <c r="I4" s="61">
        <f>F4-E4</f>
        <v>39.290450000000007</v>
      </c>
      <c r="J4" s="32">
        <f>I4*H4</f>
        <v>54.220821000000008</v>
      </c>
    </row>
    <row r="5" spans="1:11" s="35" customFormat="1" x14ac:dyDescent="0.35">
      <c r="A5" s="59">
        <v>43628</v>
      </c>
      <c r="B5" s="37">
        <f>IF(G5=2,VLOOKUP(A5,Sheet2!$A$1:$M$203,9,FALSE),IF(G5=3,VLOOKUP(A5,Sheet2!$A$1:$M$203,10,FALSE),VLOOKUP(A5,Sheet2!$A$1:$M$203,11,FALSE)))</f>
        <v>36.651694169416949</v>
      </c>
      <c r="C5" s="35">
        <v>35</v>
      </c>
      <c r="D5" s="52">
        <f>VLOOKUP(A5,'SSP Heat Rate'!A3:L1929,4,FALSE)</f>
        <v>3.03</v>
      </c>
      <c r="E5" s="52">
        <f t="shared" ref="E5:E13" si="0">D5*B5</f>
        <v>111.05463333333334</v>
      </c>
      <c r="F5" s="52">
        <f t="shared" ref="F5:F13" si="1">D5*C5</f>
        <v>106.05</v>
      </c>
      <c r="G5" s="37">
        <v>3</v>
      </c>
      <c r="H5" s="62">
        <v>2.79</v>
      </c>
      <c r="I5" s="52">
        <f>F5-E5</f>
        <v>-5.004633333333345</v>
      </c>
      <c r="J5" s="52">
        <f t="shared" ref="J5:J47" si="2">I5*H5</f>
        <v>-13.962927000000033</v>
      </c>
    </row>
    <row r="6" spans="1:11" s="35" customFormat="1" x14ac:dyDescent="0.35">
      <c r="A6" s="59">
        <v>43638</v>
      </c>
      <c r="B6" s="37">
        <f>IF(G6=2,VLOOKUP(A6,Sheet2!$A$1:$M$203,9,FALSE),IF(G6=3,VLOOKUP(A6,Sheet2!$A$1:$M$203,10,FALSE),VLOOKUP(A6,Sheet2!$A$1:$M$203,11,FALSE)))</f>
        <v>36.097719298245622</v>
      </c>
      <c r="C6" s="35">
        <v>35</v>
      </c>
      <c r="D6" s="52">
        <f>VLOOKUP(A6,'SSP Heat Rate'!A4:L1930,4,FALSE)</f>
        <v>1.1399999999999999</v>
      </c>
      <c r="E6" s="52">
        <f>D6*B6</f>
        <v>41.151400000000002</v>
      </c>
      <c r="F6" s="52">
        <f t="shared" si="1"/>
        <v>39.9</v>
      </c>
      <c r="G6" s="37">
        <v>2</v>
      </c>
      <c r="H6" s="62">
        <v>1.36</v>
      </c>
      <c r="I6" s="52">
        <f t="shared" ref="I6:I17" si="3">F6-E6</f>
        <v>-1.2514000000000038</v>
      </c>
      <c r="J6" s="52">
        <f t="shared" si="2"/>
        <v>-1.7019040000000054</v>
      </c>
    </row>
    <row r="7" spans="1:11" s="40" customFormat="1" x14ac:dyDescent="0.35">
      <c r="A7" s="60">
        <v>43639</v>
      </c>
      <c r="B7" s="41">
        <f>IF(G7=2,VLOOKUP(A7,Sheet2!$A$1:$M$203,9,FALSE),IF(G7=3,VLOOKUP(A7,Sheet2!$A$1:$M$203,10,FALSE),VLOOKUP(A7,Sheet2!$A$1:$M$203,11,FALSE)))</f>
        <v>39.912631578947369</v>
      </c>
      <c r="C7" s="40">
        <v>35</v>
      </c>
      <c r="D7" s="61">
        <f>VLOOKUP(A7,'SSP Heat Rate'!A4:L1930,4,FALSE)</f>
        <v>1.1399999999999999</v>
      </c>
      <c r="E7" s="61">
        <f t="shared" ref="E7:E8" si="4">D7*B7</f>
        <v>45.500399999999999</v>
      </c>
      <c r="F7" s="61">
        <f t="shared" ref="F7:F8" si="5">D7*C7</f>
        <v>39.9</v>
      </c>
      <c r="G7" s="41">
        <v>2</v>
      </c>
      <c r="H7" s="65">
        <v>2.2000000000000002</v>
      </c>
      <c r="I7" s="61">
        <f t="shared" si="3"/>
        <v>-5.6004000000000005</v>
      </c>
      <c r="J7" s="61">
        <f>I7*H7</f>
        <v>-12.320880000000002</v>
      </c>
    </row>
    <row r="8" spans="1:11" s="35" customFormat="1" x14ac:dyDescent="0.35">
      <c r="A8" s="59">
        <v>43647</v>
      </c>
      <c r="B8" s="37">
        <f>IF(G8=2,VLOOKUP(A8,Sheet2!$A$1:$M$203,9,FALSE),IF(G8=3,VLOOKUP(A8,Sheet2!$A$1:$M$203,10,FALSE),VLOOKUP(A8,Sheet2!$A$1:$M$203,11,FALSE)))</f>
        <v>27.170515970515968</v>
      </c>
      <c r="C8" s="35">
        <v>35</v>
      </c>
      <c r="D8" s="52">
        <f>VLOOKUP(A8,'SSP Heat Rate'!A4:L1930,4,FALSE)</f>
        <v>2.0350000000000001</v>
      </c>
      <c r="E8" s="52">
        <f t="shared" si="4"/>
        <v>55.292000000000002</v>
      </c>
      <c r="F8" s="52">
        <f t="shared" si="5"/>
        <v>71.225000000000009</v>
      </c>
      <c r="G8" s="37">
        <v>2</v>
      </c>
      <c r="H8" s="62">
        <v>3.07</v>
      </c>
      <c r="I8" s="52">
        <f t="shared" si="3"/>
        <v>15.933000000000007</v>
      </c>
      <c r="J8" s="52">
        <f t="shared" si="2"/>
        <v>48.914310000000022</v>
      </c>
    </row>
    <row r="9" spans="1:11" s="35" customFormat="1" x14ac:dyDescent="0.35">
      <c r="A9" s="59">
        <v>43648</v>
      </c>
      <c r="B9" s="37">
        <f>IF(G9=2,VLOOKUP(A9,Sheet2!$A$1:$M$203,9,FALSE),IF(G9=3,VLOOKUP(A9,Sheet2!$A$1:$M$203,10,FALSE),VLOOKUP(A9,Sheet2!$A$1:$M$203,11,FALSE)))</f>
        <v>25.86184986595174</v>
      </c>
      <c r="C9" s="35">
        <v>35</v>
      </c>
      <c r="D9" s="52">
        <f>VLOOKUP(A9,'SSP Heat Rate'!A5:L1931,4,FALSE)</f>
        <v>1.865</v>
      </c>
      <c r="E9" s="52">
        <f t="shared" si="0"/>
        <v>48.232349999999997</v>
      </c>
      <c r="F9" s="52">
        <f t="shared" si="1"/>
        <v>65.275000000000006</v>
      </c>
      <c r="G9" s="37">
        <v>2</v>
      </c>
      <c r="H9" s="62">
        <v>2.39</v>
      </c>
      <c r="I9" s="52">
        <f t="shared" si="3"/>
        <v>17.042650000000009</v>
      </c>
      <c r="J9" s="52">
        <f t="shared" si="2"/>
        <v>40.731933500000025</v>
      </c>
    </row>
    <row r="10" spans="1:11" s="40" customFormat="1" x14ac:dyDescent="0.35">
      <c r="A10" s="60">
        <v>43658</v>
      </c>
      <c r="B10" s="41">
        <f>IF(G10=2,VLOOKUP(A10,Sheet2!$A$1:$M$203,9,FALSE),IF(G10=3,VLOOKUP(A10,Sheet2!$A$1:$M$203,10,FALSE),VLOOKUP(A10,Sheet2!$A$1:$M$203,11,FALSE)))</f>
        <v>25.874824707846408</v>
      </c>
      <c r="C10" s="40">
        <v>25</v>
      </c>
      <c r="D10" s="61">
        <f>VLOOKUP(A10,'SSP Heat Rate'!A4:L1930,4,FALSE)</f>
        <v>2.9950000000000001</v>
      </c>
      <c r="E10" s="61">
        <f t="shared" ref="E10:E11" si="6">D10*B10</f>
        <v>77.495099999999994</v>
      </c>
      <c r="F10" s="61">
        <f t="shared" ref="F10:F11" si="7">D10*C10</f>
        <v>74.875</v>
      </c>
      <c r="G10" s="41">
        <v>2</v>
      </c>
      <c r="H10" s="65">
        <v>4.3099999999999996</v>
      </c>
      <c r="I10" s="61">
        <f t="shared" si="3"/>
        <v>-2.6200999999999937</v>
      </c>
      <c r="J10" s="61">
        <f t="shared" si="2"/>
        <v>-11.292630999999972</v>
      </c>
    </row>
    <row r="11" spans="1:11" s="35" customFormat="1" x14ac:dyDescent="0.35">
      <c r="A11" s="59">
        <v>43661</v>
      </c>
      <c r="B11" s="37">
        <f>IF(G11=2,VLOOKUP(A11,Sheet2!$A$1:$M$203,9,FALSE),IF(G11=3,VLOOKUP(A11,Sheet2!$A$1:$M$203,10,FALSE),VLOOKUP(A11,Sheet2!$A$1:$M$203,11,FALSE)))</f>
        <v>25.304576856649394</v>
      </c>
      <c r="C11" s="35">
        <v>25</v>
      </c>
      <c r="D11" s="52">
        <f>VLOOKUP(A11,'SSP Heat Rate'!A5:L1931,4,FALSE)</f>
        <v>2.895</v>
      </c>
      <c r="E11" s="52">
        <f t="shared" si="6"/>
        <v>73.256749999999997</v>
      </c>
      <c r="F11" s="52">
        <f t="shared" si="7"/>
        <v>72.375</v>
      </c>
      <c r="G11" s="37">
        <v>2</v>
      </c>
      <c r="H11" s="62">
        <v>5.75</v>
      </c>
      <c r="I11" s="52">
        <f t="shared" si="3"/>
        <v>-0.8817499999999967</v>
      </c>
      <c r="J11" s="52">
        <f t="shared" si="2"/>
        <v>-5.070062499999981</v>
      </c>
    </row>
    <row r="12" spans="1:11" s="40" customFormat="1" x14ac:dyDescent="0.35">
      <c r="A12" s="60">
        <v>43668</v>
      </c>
      <c r="B12" s="41">
        <f>IF(G12=2,VLOOKUP(A12,Sheet2!$A$1:$M$203,9,FALSE),IF(G12=3,VLOOKUP(A12,Sheet2!$A$1:$M$203,10,FALSE),VLOOKUP(A12,Sheet2!$A$1:$M$203,11,FALSE)))</f>
        <v>19.615450874831762</v>
      </c>
      <c r="C12" s="40">
        <v>25</v>
      </c>
      <c r="D12" s="61">
        <f>VLOOKUP(A12,'SSP Heat Rate'!A6:L1932,4,FALSE)</f>
        <v>3.7149999999999999</v>
      </c>
      <c r="E12" s="61">
        <f t="shared" si="0"/>
        <v>72.871399999999994</v>
      </c>
      <c r="F12" s="61">
        <f t="shared" si="1"/>
        <v>92.875</v>
      </c>
      <c r="G12" s="41">
        <v>3</v>
      </c>
      <c r="H12" s="65">
        <v>5.5</v>
      </c>
      <c r="I12" s="61">
        <f t="shared" si="3"/>
        <v>20.003600000000006</v>
      </c>
      <c r="J12" s="61">
        <f t="shared" si="2"/>
        <v>110.01980000000003</v>
      </c>
    </row>
    <row r="13" spans="1:11" s="40" customFormat="1" x14ac:dyDescent="0.35">
      <c r="A13" s="60">
        <v>43669</v>
      </c>
      <c r="B13" s="41">
        <f>IF(G13=2,VLOOKUP(A13,Sheet2!$A$1:$M$203,9,FALSE),IF(G13=3,VLOOKUP(A13,Sheet2!$A$1:$M$203,10,FALSE),VLOOKUP(A13,Sheet2!$A$1:$M$203,11,FALSE)))</f>
        <v>30.750038204393505</v>
      </c>
      <c r="C13" s="40">
        <v>25</v>
      </c>
      <c r="D13" s="61">
        <f>VLOOKUP(A13,'SSP Heat Rate'!A6:L1932,4,FALSE)</f>
        <v>3.49</v>
      </c>
      <c r="E13" s="61">
        <f t="shared" si="0"/>
        <v>107.31763333333333</v>
      </c>
      <c r="F13" s="61">
        <f t="shared" si="1"/>
        <v>87.25</v>
      </c>
      <c r="G13" s="41">
        <v>3</v>
      </c>
      <c r="H13" s="65">
        <v>6.85</v>
      </c>
      <c r="I13" s="61">
        <f t="shared" si="3"/>
        <v>-20.067633333333333</v>
      </c>
      <c r="J13" s="61">
        <f t="shared" si="2"/>
        <v>-137.46328833333334</v>
      </c>
    </row>
    <row r="14" spans="1:11" s="40" customFormat="1" x14ac:dyDescent="0.35">
      <c r="A14" s="60">
        <v>43670</v>
      </c>
      <c r="B14" s="41">
        <f>IF(G14=2,VLOOKUP(A14,Sheet2!$A$1:$M$203,9,FALSE),IF(G14=3,VLOOKUP(A14,Sheet2!$A$1:$M$203,10,FALSE),VLOOKUP(A14,Sheet2!$A$1:$M$203,11,FALSE)))</f>
        <v>36.391882845188285</v>
      </c>
      <c r="C14" s="40">
        <v>25</v>
      </c>
      <c r="D14" s="61">
        <f>VLOOKUP(A14,'SSP Heat Rate'!A7:L1933,4,FALSE)</f>
        <v>3.585</v>
      </c>
      <c r="E14" s="61">
        <f t="shared" ref="E14:E44" si="8">D14*B14</f>
        <v>130.4649</v>
      </c>
      <c r="F14" s="61">
        <f t="shared" ref="F14:F44" si="9">D14*C14</f>
        <v>89.625</v>
      </c>
      <c r="G14" s="41">
        <v>2</v>
      </c>
      <c r="H14" s="65">
        <v>6.96</v>
      </c>
      <c r="I14" s="61">
        <f t="shared" si="3"/>
        <v>-40.8399</v>
      </c>
      <c r="J14" s="61">
        <f t="shared" si="2"/>
        <v>-284.24570399999999</v>
      </c>
    </row>
    <row r="15" spans="1:11" s="35" customFormat="1" x14ac:dyDescent="0.35">
      <c r="A15" s="59">
        <v>43671</v>
      </c>
      <c r="B15" s="37">
        <f>IF(G15=2,VLOOKUP(A15,Sheet2!$A$1:$M$203,9,FALSE),IF(G15=3,VLOOKUP(A15,Sheet2!$A$1:$M$203,10,FALSE),VLOOKUP(A15,Sheet2!$A$1:$M$203,11,FALSE)))</f>
        <v>30.635918079096044</v>
      </c>
      <c r="C15" s="35">
        <v>25</v>
      </c>
      <c r="D15" s="52">
        <f>VLOOKUP(A15,'SSP Heat Rate'!A8:L1934,4,FALSE)</f>
        <v>3.54</v>
      </c>
      <c r="E15" s="52">
        <f t="shared" si="8"/>
        <v>108.45115</v>
      </c>
      <c r="F15" s="52">
        <f t="shared" si="9"/>
        <v>88.5</v>
      </c>
      <c r="G15" s="37">
        <v>2</v>
      </c>
      <c r="H15" s="62">
        <v>7.6</v>
      </c>
      <c r="I15" s="52">
        <f t="shared" si="3"/>
        <v>-19.951149999999998</v>
      </c>
      <c r="J15" s="52">
        <f t="shared" si="2"/>
        <v>-151.62873999999999</v>
      </c>
    </row>
    <row r="16" spans="1:11" s="35" customFormat="1" x14ac:dyDescent="0.35">
      <c r="A16" s="59">
        <v>43672</v>
      </c>
      <c r="B16" s="37">
        <f>IF(G16=2,VLOOKUP(A16,Sheet2!$A$1:$M$203,9,FALSE),IF(G16=3,VLOOKUP(A16,Sheet2!$A$1:$M$203,10,FALSE),VLOOKUP(A16,Sheet2!$A$1:$M$203,11,FALSE)))</f>
        <v>26.57447635135135</v>
      </c>
      <c r="C16" s="35">
        <v>25</v>
      </c>
      <c r="D16" s="52">
        <f>VLOOKUP(A16,'SSP Heat Rate'!A9:L1935,4,FALSE)</f>
        <v>2.96</v>
      </c>
      <c r="E16" s="52">
        <f t="shared" si="8"/>
        <v>78.660449999999997</v>
      </c>
      <c r="F16" s="52">
        <f t="shared" si="9"/>
        <v>74</v>
      </c>
      <c r="G16" s="37">
        <v>2</v>
      </c>
      <c r="H16" s="62">
        <v>6.78</v>
      </c>
      <c r="I16" s="52">
        <f t="shared" si="3"/>
        <v>-4.6604499999999973</v>
      </c>
      <c r="J16" s="52">
        <f t="shared" si="2"/>
        <v>-31.597850999999984</v>
      </c>
    </row>
    <row r="17" spans="1:10" s="35" customFormat="1" x14ac:dyDescent="0.35">
      <c r="A17" s="59">
        <v>43674</v>
      </c>
      <c r="B17" s="37">
        <f>IF(G17=2,VLOOKUP(A17,Sheet2!$A$1:$M$203,9,FALSE),IF(G17=3,VLOOKUP(A17,Sheet2!$A$1:$M$203,10,FALSE),VLOOKUP(A17,Sheet2!$A$1:$M$203,11,FALSE)))</f>
        <v>25.47949324324324</v>
      </c>
      <c r="C17" s="35">
        <v>25</v>
      </c>
      <c r="D17" s="52">
        <f>VLOOKUP(A17,'SSP Heat Rate'!A15:L1941,4,FALSE)</f>
        <v>2.96</v>
      </c>
      <c r="E17" s="52">
        <f t="shared" ref="E17:E20" si="10">D17*B17</f>
        <v>75.419299999999993</v>
      </c>
      <c r="F17" s="52">
        <f t="shared" ref="F17:F20" si="11">D17*C17</f>
        <v>74</v>
      </c>
      <c r="G17" s="37">
        <v>2</v>
      </c>
      <c r="H17" s="62">
        <v>6.8</v>
      </c>
      <c r="I17" s="52">
        <f t="shared" si="3"/>
        <v>-1.4192999999999927</v>
      </c>
      <c r="J17" s="52">
        <f t="shared" si="2"/>
        <v>-9.6512399999999499</v>
      </c>
    </row>
    <row r="18" spans="1:10" s="40" customFormat="1" x14ac:dyDescent="0.35">
      <c r="A18" s="60">
        <v>43675</v>
      </c>
      <c r="B18" s="41">
        <f>IF(G18=2,VLOOKUP(A18,Sheet2!$A$1:$M$203,9,FALSE),IF(G18=3,VLOOKUP(A18,Sheet2!$A$1:$M$203,10,FALSE),VLOOKUP(A18,Sheet2!$A$1:$M$203,11,FALSE)))</f>
        <v>27.334163987138261</v>
      </c>
      <c r="C18" s="40">
        <v>25</v>
      </c>
      <c r="D18" s="61">
        <f>VLOOKUP(A18,'SSP Heat Rate'!A16:L1942,4,FALSE)</f>
        <v>3.11</v>
      </c>
      <c r="E18" s="61">
        <f t="shared" ref="E18" si="12">D18*B18</f>
        <v>85.009249999999994</v>
      </c>
      <c r="F18" s="61">
        <f t="shared" ref="F18" si="13">D18*C18</f>
        <v>77.75</v>
      </c>
      <c r="G18" s="41">
        <v>2</v>
      </c>
      <c r="H18" s="65">
        <v>5.56</v>
      </c>
      <c r="I18" s="61">
        <f>F18-E18</f>
        <v>-7.2592499999999944</v>
      </c>
      <c r="J18" s="61">
        <f t="shared" si="2"/>
        <v>-40.361429999999963</v>
      </c>
    </row>
    <row r="19" spans="1:10" s="40" customFormat="1" x14ac:dyDescent="0.35">
      <c r="A19" s="60">
        <v>43681</v>
      </c>
      <c r="B19" s="41">
        <f>IF(G19=2,VLOOKUP(A19,Sheet2!$A$1:$M$203,9,FALSE),IF(G19=3,VLOOKUP(A19,Sheet2!$A$1:$M$203,10,FALSE),VLOOKUP(A19,Sheet2!$A$1:$M$203,11,FALSE)))</f>
        <v>23.09570945945946</v>
      </c>
      <c r="C19" s="40">
        <v>25</v>
      </c>
      <c r="D19" s="61">
        <f>VLOOKUP(A19,'SSP Heat Rate'!A17:L1943,4,FALSE)</f>
        <v>2.96</v>
      </c>
      <c r="E19" s="61">
        <f t="shared" si="10"/>
        <v>68.363299999999995</v>
      </c>
      <c r="F19" s="61">
        <f t="shared" si="11"/>
        <v>74</v>
      </c>
      <c r="G19" s="41">
        <v>2</v>
      </c>
      <c r="H19" s="65">
        <v>5.87</v>
      </c>
      <c r="I19" s="61">
        <f>F19-E19</f>
        <v>5.6367000000000047</v>
      </c>
      <c r="J19" s="61">
        <f t="shared" si="2"/>
        <v>33.087429000000029</v>
      </c>
    </row>
    <row r="20" spans="1:10" s="40" customFormat="1" x14ac:dyDescent="0.35">
      <c r="A20" s="60">
        <v>43682</v>
      </c>
      <c r="B20" s="41">
        <f>IF(G20=2,VLOOKUP(A20,Sheet2!$A$1:$M$203,9,FALSE),IF(G20=3,VLOOKUP(A20,Sheet2!$A$1:$M$203,10,FALSE),VLOOKUP(A20,Sheet2!$A$1:$M$203,11,FALSE)))</f>
        <v>31.056488188976378</v>
      </c>
      <c r="C20" s="40">
        <v>25</v>
      </c>
      <c r="D20" s="61">
        <f>VLOOKUP(A20,'SSP Heat Rate'!A19:L1945,4,FALSE)</f>
        <v>3.1749999999999998</v>
      </c>
      <c r="E20" s="61">
        <f t="shared" si="10"/>
        <v>98.604349999999997</v>
      </c>
      <c r="F20" s="61">
        <f t="shared" si="11"/>
        <v>79.375</v>
      </c>
      <c r="G20" s="41">
        <v>2</v>
      </c>
      <c r="H20" s="65">
        <v>5.89</v>
      </c>
      <c r="I20" s="61">
        <f>F20-E20</f>
        <v>-19.229349999999997</v>
      </c>
      <c r="J20" s="61">
        <f t="shared" si="2"/>
        <v>-113.26087149999998</v>
      </c>
    </row>
    <row r="21" spans="1:10" s="40" customFormat="1" x14ac:dyDescent="0.35">
      <c r="A21" s="60">
        <v>43683</v>
      </c>
      <c r="B21" s="41">
        <f>IF(G21=2,VLOOKUP(A21,Sheet2!$A$1:$M$203,9,FALSE),IF(G21=3,VLOOKUP(A21,Sheet2!$A$1:$M$203,10,FALSE),VLOOKUP(A21,Sheet2!$A$1:$M$203,11,FALSE)))</f>
        <v>28.67779342723005</v>
      </c>
      <c r="C21" s="40">
        <v>25</v>
      </c>
      <c r="D21" s="61">
        <f>VLOOKUP(A21,'SSP Heat Rate'!A20:L1946,4,FALSE)</f>
        <v>3.1949999999999998</v>
      </c>
      <c r="E21" s="61">
        <f t="shared" ref="E21" si="14">D21*B21</f>
        <v>91.625550000000004</v>
      </c>
      <c r="F21" s="61">
        <f t="shared" ref="F21" si="15">D21*C21</f>
        <v>79.875</v>
      </c>
      <c r="G21" s="41">
        <v>2</v>
      </c>
      <c r="H21" s="65">
        <v>5.71</v>
      </c>
      <c r="I21" s="61">
        <f>F21-E21</f>
        <v>-11.750550000000004</v>
      </c>
      <c r="J21" s="61">
        <f t="shared" si="2"/>
        <v>-67.095640500000016</v>
      </c>
    </row>
    <row r="22" spans="1:10" s="40" customFormat="1" x14ac:dyDescent="0.35">
      <c r="A22" s="60">
        <v>43688</v>
      </c>
      <c r="B22" s="41">
        <f>IF(G22=2,VLOOKUP(A22,Sheet2!$A$1:$M$203,9,FALSE),IF(G22=3,VLOOKUP(A22,Sheet2!$A$1:$M$203,10,FALSE),VLOOKUP(A22,Sheet2!$A$1:$M$203,11,FALSE)))</f>
        <v>22.386377551020409</v>
      </c>
      <c r="C22" s="40">
        <v>25</v>
      </c>
      <c r="D22" s="61">
        <f>VLOOKUP(A22,'SSP Heat Rate'!A18:L1944,4,FALSE)</f>
        <v>1.96</v>
      </c>
      <c r="E22" s="61">
        <f t="shared" si="8"/>
        <v>43.877299999999998</v>
      </c>
      <c r="F22" s="61">
        <f t="shared" si="9"/>
        <v>49</v>
      </c>
      <c r="G22" s="41">
        <v>2</v>
      </c>
      <c r="H22" s="65">
        <v>4.9400000000000004</v>
      </c>
      <c r="I22" s="61">
        <f t="shared" ref="I22:I26" si="16">F22-E22</f>
        <v>5.1227000000000018</v>
      </c>
      <c r="J22" s="61">
        <f t="shared" si="2"/>
        <v>25.306138000000011</v>
      </c>
    </row>
    <row r="23" spans="1:10" s="40" customFormat="1" x14ac:dyDescent="0.35">
      <c r="A23" s="60">
        <v>43691</v>
      </c>
      <c r="B23" s="41">
        <f>IF(G23=2,VLOOKUP(A23,Sheet2!$A$1:$M$203,9,FALSE),IF(G23=3,VLOOKUP(A23,Sheet2!$A$1:$M$203,10,FALSE),VLOOKUP(A23,Sheet2!$A$1:$M$203,11,FALSE)))</f>
        <v>33.19688679245283</v>
      </c>
      <c r="C23" s="40">
        <v>25</v>
      </c>
      <c r="D23" s="61">
        <f>VLOOKUP(A23,'SSP Heat Rate'!A20:L1946,4,FALSE)</f>
        <v>3.18</v>
      </c>
      <c r="E23" s="61">
        <f t="shared" si="8"/>
        <v>105.56610000000001</v>
      </c>
      <c r="F23" s="61">
        <f t="shared" si="9"/>
        <v>79.5</v>
      </c>
      <c r="G23" s="41">
        <v>2</v>
      </c>
      <c r="H23" s="65">
        <v>5.85</v>
      </c>
      <c r="I23" s="61">
        <f t="shared" si="16"/>
        <v>-26.066100000000006</v>
      </c>
      <c r="J23" s="61">
        <f t="shared" si="2"/>
        <v>-152.48668500000002</v>
      </c>
    </row>
    <row r="24" spans="1:10" s="40" customFormat="1" x14ac:dyDescent="0.35">
      <c r="A24" s="60">
        <v>43692</v>
      </c>
      <c r="B24" s="41">
        <f>IF(G24=2,VLOOKUP(A24,Sheet2!$A$1:$M$203,9,FALSE),IF(G24=3,VLOOKUP(A24,Sheet2!$A$1:$M$203,10,FALSE),VLOOKUP(A24,Sheet2!$A$1:$M$203,11,FALSE)))</f>
        <v>36.147427652733114</v>
      </c>
      <c r="C24" s="40">
        <v>25</v>
      </c>
      <c r="D24" s="61">
        <f>VLOOKUP(A24,'SSP Heat Rate'!A22:L1948,4,FALSE)</f>
        <v>3.11</v>
      </c>
      <c r="E24" s="61">
        <f t="shared" si="8"/>
        <v>112.41849999999998</v>
      </c>
      <c r="F24" s="61">
        <f t="shared" si="9"/>
        <v>77.75</v>
      </c>
      <c r="G24" s="41">
        <v>2</v>
      </c>
      <c r="H24" s="65">
        <v>5.72</v>
      </c>
      <c r="I24" s="61">
        <f t="shared" si="16"/>
        <v>-34.66849999999998</v>
      </c>
      <c r="J24" s="61">
        <f t="shared" si="2"/>
        <v>-198.30381999999989</v>
      </c>
    </row>
    <row r="25" spans="1:10" s="35" customFormat="1" x14ac:dyDescent="0.35">
      <c r="A25" s="59">
        <v>43693</v>
      </c>
      <c r="B25" s="37">
        <f>IF(G25=2,VLOOKUP(A25,Sheet2!$A$1:$M$203,9,FALSE),IF(G25=3,VLOOKUP(A25,Sheet2!$A$1:$M$203,10,FALSE),VLOOKUP(A25,Sheet2!$A$1:$M$203,11,FALSE)))</f>
        <v>28.581910112359552</v>
      </c>
      <c r="C25" s="35">
        <v>25</v>
      </c>
      <c r="D25" s="52">
        <f>VLOOKUP(A25,'SSP Heat Rate'!A25:L1951,4,FALSE)</f>
        <v>2.2250000000000001</v>
      </c>
      <c r="E25" s="52">
        <f t="shared" si="8"/>
        <v>63.594750000000005</v>
      </c>
      <c r="F25" s="52">
        <f t="shared" si="9"/>
        <v>55.625</v>
      </c>
      <c r="G25" s="37">
        <v>2</v>
      </c>
      <c r="H25" s="62">
        <v>5.14</v>
      </c>
      <c r="I25" s="52">
        <f t="shared" si="16"/>
        <v>-7.9697500000000048</v>
      </c>
      <c r="J25" s="52">
        <f t="shared" si="2"/>
        <v>-40.96451500000002</v>
      </c>
    </row>
    <row r="26" spans="1:10" s="35" customFormat="1" x14ac:dyDescent="0.35">
      <c r="A26" s="59">
        <v>43698</v>
      </c>
      <c r="B26" s="37">
        <f>IF(G26=2,VLOOKUP(A26,Sheet2!$A$1:$M$203,9,FALSE),IF(G26=3,VLOOKUP(A26,Sheet2!$A$1:$M$203,10,FALSE),VLOOKUP(A26,Sheet2!$A$1:$M$203,11,FALSE)))</f>
        <v>25.869358490566039</v>
      </c>
      <c r="C26" s="35">
        <v>25</v>
      </c>
      <c r="D26" s="52">
        <f>VLOOKUP(A26,'SSP Heat Rate'!A28:L1954,4,FALSE)</f>
        <v>2.65</v>
      </c>
      <c r="E26" s="52">
        <f t="shared" si="8"/>
        <v>68.553799999999995</v>
      </c>
      <c r="F26" s="52">
        <f t="shared" si="9"/>
        <v>66.25</v>
      </c>
      <c r="G26" s="37">
        <v>2</v>
      </c>
      <c r="H26" s="62">
        <v>5.64</v>
      </c>
      <c r="I26" s="52">
        <f t="shared" si="16"/>
        <v>-2.3037999999999954</v>
      </c>
      <c r="J26" s="52">
        <f t="shared" si="2"/>
        <v>-12.993431999999974</v>
      </c>
    </row>
    <row r="27" spans="1:10" s="35" customFormat="1" x14ac:dyDescent="0.35">
      <c r="A27" s="59">
        <v>43699</v>
      </c>
      <c r="B27" s="37">
        <f>IF(G27=2,VLOOKUP(A27,Sheet2!$A$1:$M$203,9,FALSE),IF(G27=3,VLOOKUP(A27,Sheet2!$A$1:$M$203,10,FALSE),VLOOKUP(A27,Sheet2!$A$1:$M$203,11,FALSE)))</f>
        <v>26.956602150537634</v>
      </c>
      <c r="C27" s="35">
        <v>25</v>
      </c>
      <c r="D27" s="52">
        <f>VLOOKUP(A27,'SSP Heat Rate'!A31:L1957,4,FALSE)</f>
        <v>2.3250000000000002</v>
      </c>
      <c r="E27" s="52">
        <f t="shared" si="8"/>
        <v>62.674100000000003</v>
      </c>
      <c r="F27" s="52">
        <f t="shared" si="9"/>
        <v>58.125000000000007</v>
      </c>
      <c r="G27" s="37">
        <v>2</v>
      </c>
      <c r="H27" s="62">
        <v>5.29</v>
      </c>
      <c r="I27" s="52">
        <f>F27-E27</f>
        <v>-4.5490999999999957</v>
      </c>
      <c r="J27" s="52">
        <f t="shared" si="2"/>
        <v>-24.064738999999978</v>
      </c>
    </row>
    <row r="28" spans="1:10" s="35" customFormat="1" x14ac:dyDescent="0.35">
      <c r="A28" s="59">
        <v>43700</v>
      </c>
      <c r="B28" s="37">
        <f>IF(G28=2,VLOOKUP(A28,Sheet2!$A$1:$M$203,9,FALSE),IF(G28=3,VLOOKUP(A28,Sheet2!$A$1:$M$203,10,FALSE),VLOOKUP(A28,Sheet2!$A$1:$M$203,11,FALSE)))</f>
        <v>25.66764705882353</v>
      </c>
      <c r="C28" s="35">
        <v>25</v>
      </c>
      <c r="D28" s="52">
        <f>VLOOKUP(A28,'SSP Heat Rate'!A32:L1958,4,FALSE)</f>
        <v>2.21</v>
      </c>
      <c r="E28" s="52">
        <f t="shared" si="8"/>
        <v>56.725499999999997</v>
      </c>
      <c r="F28" s="52">
        <f t="shared" si="9"/>
        <v>55.25</v>
      </c>
      <c r="G28" s="37">
        <v>2</v>
      </c>
      <c r="H28" s="62">
        <v>4.91</v>
      </c>
      <c r="I28" s="52">
        <f>F28-E28</f>
        <v>-1.4754999999999967</v>
      </c>
      <c r="J28" s="52">
        <f t="shared" si="2"/>
        <v>-7.2447049999999837</v>
      </c>
    </row>
    <row r="29" spans="1:10" s="35" customFormat="1" x14ac:dyDescent="0.35">
      <c r="A29" s="59">
        <v>43701</v>
      </c>
      <c r="B29" s="37">
        <f>IF(G29=2,VLOOKUP(A29,Sheet2!$A$1:$M$203,9,FALSE),IF(G29=3,VLOOKUP(A29,Sheet2!$A$1:$M$203,10,FALSE),VLOOKUP(A29,Sheet2!$A$1:$M$203,11,FALSE)))</f>
        <v>26.096651583710408</v>
      </c>
      <c r="C29" s="35">
        <v>25</v>
      </c>
      <c r="D29" s="52">
        <f>VLOOKUP(A29,'SSP Heat Rate'!A33:L1959,4,FALSE)</f>
        <v>2.21</v>
      </c>
      <c r="E29" s="52">
        <f t="shared" ref="E29" si="17">D29*B29</f>
        <v>57.6736</v>
      </c>
      <c r="F29" s="52">
        <f t="shared" ref="F29" si="18">D29*C29</f>
        <v>55.25</v>
      </c>
      <c r="G29" s="37">
        <v>2</v>
      </c>
      <c r="H29" s="62">
        <v>5.2</v>
      </c>
      <c r="I29" s="52">
        <f>F29-E29</f>
        <v>-2.4236000000000004</v>
      </c>
      <c r="J29" s="52">
        <f t="shared" si="2"/>
        <v>-12.602720000000003</v>
      </c>
    </row>
    <row r="30" spans="1:10" s="40" customFormat="1" x14ac:dyDescent="0.35">
      <c r="A30" s="60">
        <v>43703</v>
      </c>
      <c r="B30" s="41">
        <f>IF(G30=2,VLOOKUP(A30,Sheet2!$A$1:$M$203,9,FALSE),IF(G30=3,VLOOKUP(A30,Sheet2!$A$1:$M$203,10,FALSE),VLOOKUP(A30,Sheet2!$A$1:$M$203,11,FALSE)))</f>
        <v>23.112723342939478</v>
      </c>
      <c r="C30" s="40">
        <v>25</v>
      </c>
      <c r="D30" s="61">
        <f>VLOOKUP(A30,'SSP Heat Rate'!A35:L1961,4,FALSE)</f>
        <v>3.47</v>
      </c>
      <c r="E30" s="61">
        <f t="shared" si="8"/>
        <v>80.201149999999998</v>
      </c>
      <c r="F30" s="61">
        <f t="shared" si="9"/>
        <v>86.75</v>
      </c>
      <c r="G30" s="41">
        <v>2</v>
      </c>
      <c r="H30" s="65">
        <v>6.94</v>
      </c>
      <c r="I30" s="61">
        <f>F30-E30</f>
        <v>6.5488500000000016</v>
      </c>
      <c r="J30" s="61">
        <f t="shared" si="2"/>
        <v>45.449019000000014</v>
      </c>
    </row>
    <row r="31" spans="1:10" s="40" customFormat="1" x14ac:dyDescent="0.35">
      <c r="A31" s="60">
        <v>43704</v>
      </c>
      <c r="B31" s="41">
        <f>IF(G31=2,VLOOKUP(A31,Sheet2!$A$1:$M$203,9,FALSE),IF(G31=3,VLOOKUP(A31,Sheet2!$A$1:$M$203,10,FALSE),VLOOKUP(A31,Sheet2!$A$1:$M$203,11,FALSE)))</f>
        <v>27.328216292134833</v>
      </c>
      <c r="C31" s="40">
        <v>25</v>
      </c>
      <c r="D31" s="61">
        <f>VLOOKUP(A31,'SSP Heat Rate'!A32:L1958,4,FALSE)</f>
        <v>3.56</v>
      </c>
      <c r="E31" s="61">
        <f t="shared" si="8"/>
        <v>97.288450000000012</v>
      </c>
      <c r="F31" s="61">
        <f t="shared" si="9"/>
        <v>89</v>
      </c>
      <c r="G31" s="41">
        <v>2</v>
      </c>
      <c r="H31" s="65">
        <v>6.05</v>
      </c>
      <c r="I31" s="61">
        <f t="shared" ref="I31:I42" si="19">F31-E31</f>
        <v>-8.2884500000000116</v>
      </c>
      <c r="J31" s="61">
        <f t="shared" si="2"/>
        <v>-50.14512250000007</v>
      </c>
    </row>
    <row r="32" spans="1:10" s="35" customFormat="1" x14ac:dyDescent="0.35">
      <c r="A32" s="59">
        <v>43705</v>
      </c>
      <c r="B32" s="37">
        <f>IF(G32=2,VLOOKUP(A32,Sheet2!$A$1:$M$203,9,FALSE),IF(G32=3,VLOOKUP(A32,Sheet2!$A$1:$M$203,10,FALSE),VLOOKUP(A32,Sheet2!$A$1:$M$203,11,FALSE)))</f>
        <v>25.133676470588235</v>
      </c>
      <c r="C32" s="35">
        <v>25</v>
      </c>
      <c r="D32" s="52">
        <f>VLOOKUP(A32,'SSP Heat Rate'!A34:L1960,4,FALSE)</f>
        <v>3.4</v>
      </c>
      <c r="E32" s="52">
        <f t="shared" ref="E32:E34" si="20">D32*B32</f>
        <v>85.454499999999996</v>
      </c>
      <c r="F32" s="52">
        <f t="shared" ref="F32:F34" si="21">D32*C32</f>
        <v>85</v>
      </c>
      <c r="G32" s="37">
        <v>2</v>
      </c>
      <c r="H32" s="62">
        <v>5.92</v>
      </c>
      <c r="I32" s="52">
        <f t="shared" si="19"/>
        <v>-0.45449999999999591</v>
      </c>
      <c r="J32" s="52">
        <f t="shared" si="2"/>
        <v>-2.6906399999999757</v>
      </c>
    </row>
    <row r="33" spans="1:10" s="35" customFormat="1" x14ac:dyDescent="0.35">
      <c r="A33" s="59">
        <v>43706</v>
      </c>
      <c r="B33" s="37">
        <f>IF(G33=2,VLOOKUP(A33,Sheet2!$A$1:$M$203,9,FALSE),IF(G33=3,VLOOKUP(A33,Sheet2!$A$1:$M$203,10,FALSE),VLOOKUP(A33,Sheet2!$A$1:$M$203,11,FALSE)))</f>
        <v>25.847032967032966</v>
      </c>
      <c r="C33" s="35">
        <v>25</v>
      </c>
      <c r="D33" s="52">
        <f>VLOOKUP(A33,'SSP Heat Rate'!A40:L1966,4,FALSE)</f>
        <v>2.73</v>
      </c>
      <c r="E33" s="52">
        <f t="shared" si="20"/>
        <v>70.562399999999997</v>
      </c>
      <c r="F33" s="52">
        <f t="shared" si="21"/>
        <v>68.25</v>
      </c>
      <c r="G33" s="37">
        <v>2</v>
      </c>
      <c r="H33" s="62">
        <v>6</v>
      </c>
      <c r="I33" s="52">
        <f t="shared" si="19"/>
        <v>-2.3123999999999967</v>
      </c>
      <c r="J33" s="52">
        <f t="shared" si="2"/>
        <v>-13.87439999999998</v>
      </c>
    </row>
    <row r="34" spans="1:10" s="40" customFormat="1" x14ac:dyDescent="0.35">
      <c r="A34" s="60">
        <v>43712</v>
      </c>
      <c r="B34" s="41">
        <f>IF(G34=2,VLOOKUP(A34,Sheet2!$A$1:$M$203,9,FALSE),IF(G34=3,VLOOKUP(A34,Sheet2!$A$1:$M$203,10,FALSE),VLOOKUP(A34,Sheet2!$A$1:$M$203,11,FALSE)))</f>
        <v>28.980739918608958</v>
      </c>
      <c r="C34" s="40">
        <v>25</v>
      </c>
      <c r="D34" s="61">
        <f>VLOOKUP(A34,'SSP Heat Rate'!A41:L1967,4,FALSE)</f>
        <v>4.5049999999999999</v>
      </c>
      <c r="E34" s="61">
        <f t="shared" si="20"/>
        <v>130.55823333333336</v>
      </c>
      <c r="F34" s="61">
        <f t="shared" si="21"/>
        <v>112.625</v>
      </c>
      <c r="G34" s="41">
        <v>3</v>
      </c>
      <c r="H34" s="65">
        <v>8.73</v>
      </c>
      <c r="I34" s="61">
        <f t="shared" si="19"/>
        <v>-17.933233333333362</v>
      </c>
      <c r="J34" s="61">
        <f t="shared" si="2"/>
        <v>-156.55712700000026</v>
      </c>
    </row>
    <row r="35" spans="1:10" s="40" customFormat="1" x14ac:dyDescent="0.35">
      <c r="A35" s="60">
        <v>43713</v>
      </c>
      <c r="B35" s="41">
        <f>IF(G35=2,VLOOKUP(A35,Sheet2!$A$1:$M$203,9,FALSE),IF(G35=3,VLOOKUP(A35,Sheet2!$A$1:$M$203,10,FALSE),VLOOKUP(A35,Sheet2!$A$1:$M$203,11,FALSE)))</f>
        <v>45.586159509202446</v>
      </c>
      <c r="C35" s="40">
        <v>25</v>
      </c>
      <c r="D35" s="61">
        <f>VLOOKUP(A35,'SSP Heat Rate'!A36:L1962,4,FALSE)</f>
        <v>4.0750000000000002</v>
      </c>
      <c r="E35" s="61">
        <f t="shared" ref="E35" si="22">D35*B35</f>
        <v>185.76359999999997</v>
      </c>
      <c r="F35" s="61">
        <f t="shared" ref="F35" si="23">D35*C35</f>
        <v>101.875</v>
      </c>
      <c r="G35" s="41">
        <v>2</v>
      </c>
      <c r="H35" s="65">
        <v>7.84</v>
      </c>
      <c r="I35" s="61">
        <f t="shared" si="19"/>
        <v>-83.888599999999968</v>
      </c>
      <c r="J35" s="61">
        <f t="shared" si="2"/>
        <v>-657.68662399999971</v>
      </c>
    </row>
    <row r="36" spans="1:10" s="40" customFormat="1" x14ac:dyDescent="0.35">
      <c r="A36" s="60">
        <v>43714</v>
      </c>
      <c r="B36" s="41">
        <f>IF(G36=2,VLOOKUP(A36,Sheet2!$A$1:$M$203,9,FALSE),IF(G36=3,VLOOKUP(A36,Sheet2!$A$1:$M$203,10,FALSE),VLOOKUP(A36,Sheet2!$A$1:$M$203,11,FALSE)))</f>
        <v>36.668181818181814</v>
      </c>
      <c r="C36" s="40">
        <v>25</v>
      </c>
      <c r="D36" s="61">
        <f>VLOOKUP(A36,'SSP Heat Rate'!A38:L1964,4,FALSE)</f>
        <v>2.97</v>
      </c>
      <c r="E36" s="61">
        <f t="shared" si="8"/>
        <v>108.9045</v>
      </c>
      <c r="F36" s="61">
        <f t="shared" si="9"/>
        <v>74.25</v>
      </c>
      <c r="G36" s="41">
        <v>2</v>
      </c>
      <c r="H36" s="65">
        <v>7.16</v>
      </c>
      <c r="I36" s="61">
        <f t="shared" si="19"/>
        <v>-34.654499999999999</v>
      </c>
      <c r="J36" s="61">
        <f t="shared" si="2"/>
        <v>-248.12621999999999</v>
      </c>
    </row>
    <row r="37" spans="1:10" s="35" customFormat="1" x14ac:dyDescent="0.35">
      <c r="A37" s="59">
        <v>43721</v>
      </c>
      <c r="B37" s="37">
        <f>IF(G37=2,VLOOKUP(A37,Sheet2!$A$1:$M$203,9,FALSE),IF(G37=3,VLOOKUP(A37,Sheet2!$A$1:$M$203,10,FALSE),VLOOKUP(A37,Sheet2!$A$1:$M$203,11,FALSE)))</f>
        <v>32.732468749999995</v>
      </c>
      <c r="C37" s="35">
        <v>25</v>
      </c>
      <c r="D37" s="52">
        <f>VLOOKUP(A37,'SSP Heat Rate'!A42:L1968,4,FALSE)</f>
        <v>3.2</v>
      </c>
      <c r="E37" s="52">
        <f t="shared" si="8"/>
        <v>104.7439</v>
      </c>
      <c r="F37" s="52">
        <f t="shared" si="9"/>
        <v>80</v>
      </c>
      <c r="G37" s="37">
        <v>2</v>
      </c>
      <c r="H37" s="62">
        <v>6.29</v>
      </c>
      <c r="I37" s="52">
        <f t="shared" si="19"/>
        <v>-24.743899999999996</v>
      </c>
      <c r="J37" s="52">
        <f t="shared" si="2"/>
        <v>-155.63913099999999</v>
      </c>
    </row>
    <row r="38" spans="1:10" s="40" customFormat="1" x14ac:dyDescent="0.35">
      <c r="A38" s="60">
        <v>43731</v>
      </c>
      <c r="B38" s="41">
        <f>IF(G38=2,VLOOKUP(A38,Sheet2!$A$1:$M$203,9,FALSE),IF(G38=3,VLOOKUP(A38,Sheet2!$A$1:$M$203,10,FALSE),VLOOKUP(A38,Sheet2!$A$1:$M$203,11,FALSE)))</f>
        <v>29.574291417165668</v>
      </c>
      <c r="C38" s="40">
        <v>25</v>
      </c>
      <c r="D38" s="61">
        <f>VLOOKUP(A38,'SSP Heat Rate'!A43:L1969,4,FALSE)</f>
        <v>4.1749999999999998</v>
      </c>
      <c r="E38" s="61">
        <f t="shared" ref="E38" si="24">D38*B38</f>
        <v>123.47266666666665</v>
      </c>
      <c r="F38" s="61">
        <f t="shared" ref="F38" si="25">D38*C38</f>
        <v>104.375</v>
      </c>
      <c r="G38" s="41">
        <v>3</v>
      </c>
      <c r="H38" s="65">
        <v>7.77</v>
      </c>
      <c r="I38" s="61">
        <f t="shared" si="19"/>
        <v>-19.097666666666655</v>
      </c>
      <c r="J38" s="61">
        <f t="shared" si="2"/>
        <v>-148.38886999999991</v>
      </c>
    </row>
    <row r="39" spans="1:10" s="40" customFormat="1" x14ac:dyDescent="0.35">
      <c r="A39" s="60">
        <v>43732</v>
      </c>
      <c r="B39" s="41">
        <f>IF(G39=2,VLOOKUP(A39,Sheet2!$A$1:$M$203,9,FALSE),IF(G39=3,VLOOKUP(A39,Sheet2!$A$1:$M$203,10,FALSE),VLOOKUP(A39,Sheet2!$A$1:$M$203,11,FALSE)))</f>
        <v>41.868007614213198</v>
      </c>
      <c r="C39" s="40">
        <v>25</v>
      </c>
      <c r="D39" s="61">
        <f>VLOOKUP(A39,'SSP Heat Rate'!A44:L1970,4,FALSE)</f>
        <v>3.94</v>
      </c>
      <c r="E39" s="61">
        <f t="shared" si="8"/>
        <v>164.95994999999999</v>
      </c>
      <c r="F39" s="61">
        <f t="shared" si="9"/>
        <v>98.5</v>
      </c>
      <c r="G39" s="41">
        <v>2</v>
      </c>
      <c r="H39" s="65">
        <v>5.45</v>
      </c>
      <c r="I39" s="61">
        <f t="shared" si="19"/>
        <v>-66.459949999999992</v>
      </c>
      <c r="J39" s="61">
        <f t="shared" si="2"/>
        <v>-362.20672749999994</v>
      </c>
    </row>
    <row r="40" spans="1:10" s="40" customFormat="1" x14ac:dyDescent="0.35">
      <c r="A40" s="60">
        <v>43733</v>
      </c>
      <c r="B40" s="41">
        <f>IF(G40=2,VLOOKUP(A40,Sheet2!$A$1:$M$203,9,FALSE),IF(G40=3,VLOOKUP(A40,Sheet2!$A$1:$M$203,10,FALSE),VLOOKUP(A40,Sheet2!$A$1:$M$203,11,FALSE)))</f>
        <v>49.407698519515478</v>
      </c>
      <c r="C40" s="40">
        <v>25</v>
      </c>
      <c r="D40" s="61">
        <f>VLOOKUP(A40,'SSP Heat Rate'!A45:L1971,4,FALSE)</f>
        <v>3.7149999999999999</v>
      </c>
      <c r="E40" s="61">
        <f t="shared" ref="E40" si="26">D40*B40</f>
        <v>183.5496</v>
      </c>
      <c r="F40" s="61">
        <f t="shared" si="9"/>
        <v>92.875</v>
      </c>
      <c r="G40" s="41">
        <v>2</v>
      </c>
      <c r="H40" s="65">
        <v>5.84</v>
      </c>
      <c r="I40" s="61">
        <f t="shared" si="19"/>
        <v>-90.674599999999998</v>
      </c>
      <c r="J40" s="61">
        <f t="shared" si="2"/>
        <v>-529.53966400000002</v>
      </c>
    </row>
    <row r="41" spans="1:10" s="40" customFormat="1" x14ac:dyDescent="0.35">
      <c r="A41" s="60">
        <v>43745</v>
      </c>
      <c r="B41" s="41">
        <f>IF(G41=2,VLOOKUP(A41,Sheet2!$A$1:$M$203,9,FALSE),IF(G41=3,VLOOKUP(A41,Sheet2!$A$1:$M$203,10,FALSE),VLOOKUP(A41,Sheet2!$A$1:$M$203,11,FALSE)))</f>
        <v>20.278184143222504</v>
      </c>
      <c r="C41" s="40">
        <v>35</v>
      </c>
      <c r="D41" s="61">
        <f>VLOOKUP(A41,'SSP Heat Rate'!A45:L1971,4,FALSE)</f>
        <v>3.91</v>
      </c>
      <c r="E41" s="61">
        <f t="shared" si="8"/>
        <v>79.287699999999987</v>
      </c>
      <c r="F41" s="61">
        <f t="shared" si="9"/>
        <v>136.85</v>
      </c>
      <c r="G41" s="41">
        <v>2</v>
      </c>
      <c r="H41" s="65">
        <v>5.0199999999999996</v>
      </c>
      <c r="I41" s="61">
        <f t="shared" si="19"/>
        <v>57.562300000000008</v>
      </c>
      <c r="J41" s="61">
        <f t="shared" si="2"/>
        <v>288.96274600000004</v>
      </c>
    </row>
    <row r="42" spans="1:10" s="40" customFormat="1" x14ac:dyDescent="0.35">
      <c r="A42" s="60">
        <v>43759</v>
      </c>
      <c r="B42" s="41">
        <f>IF(G42=2,VLOOKUP(A42,Sheet2!$A$1:$M$203,9,FALSE),IF(G42=3,VLOOKUP(A42,Sheet2!$A$1:$M$203,10,FALSE),VLOOKUP(A42,Sheet2!$A$1:$M$203,11,FALSE)))</f>
        <v>32.516752910737381</v>
      </c>
      <c r="C42" s="40">
        <v>25</v>
      </c>
      <c r="D42" s="61">
        <f>VLOOKUP(A42,'SSP Heat Rate'!A47:L1973,4,FALSE)</f>
        <v>3.8650000000000002</v>
      </c>
      <c r="E42" s="61">
        <f t="shared" si="8"/>
        <v>125.67724999999999</v>
      </c>
      <c r="F42" s="61">
        <f t="shared" si="9"/>
        <v>96.625</v>
      </c>
      <c r="G42" s="41">
        <v>2</v>
      </c>
      <c r="H42" s="65">
        <v>8.1</v>
      </c>
      <c r="I42" s="61">
        <f t="shared" si="19"/>
        <v>-29.052249999999987</v>
      </c>
      <c r="J42" s="61">
        <f t="shared" si="2"/>
        <v>-235.32322499999989</v>
      </c>
    </row>
    <row r="43" spans="1:10" s="40" customFormat="1" x14ac:dyDescent="0.35">
      <c r="A43" s="60">
        <v>43760</v>
      </c>
      <c r="B43" s="41">
        <f>IF(G43=2,VLOOKUP(A43,Sheet2!$A$1:$M$203,9,FALSE),IF(G43=3,VLOOKUP(A43,Sheet2!$A$1:$M$203,10,FALSE),VLOOKUP(A43,Sheet2!$A$1:$M$203,11,FALSE)))</f>
        <v>52.038551558752999</v>
      </c>
      <c r="C43" s="40">
        <v>25</v>
      </c>
      <c r="D43" s="61">
        <f>VLOOKUP(A43,'SSP Heat Rate'!A49:L1975,4,FALSE)</f>
        <v>3.4750000000000001</v>
      </c>
      <c r="E43" s="61">
        <f t="shared" ref="E43" si="27">D43*B43</f>
        <v>180.83396666666667</v>
      </c>
      <c r="F43" s="61">
        <f t="shared" ref="F43" si="28">D43*C43</f>
        <v>86.875</v>
      </c>
      <c r="G43" s="41">
        <v>3</v>
      </c>
      <c r="H43" s="65">
        <v>9.94</v>
      </c>
      <c r="I43" s="61">
        <f>F43-E43</f>
        <v>-93.958966666666669</v>
      </c>
      <c r="J43" s="61">
        <f t="shared" si="2"/>
        <v>-933.95212866666668</v>
      </c>
    </row>
    <row r="44" spans="1:10" s="40" customFormat="1" x14ac:dyDescent="0.35">
      <c r="A44" s="60">
        <v>43761</v>
      </c>
      <c r="B44" s="41">
        <f>IF(G44=2,VLOOKUP(A44,Sheet2!$A$1:$M$203,9,FALSE),IF(G44=3,VLOOKUP(A44,Sheet2!$A$1:$M$203,10,FALSE),VLOOKUP(A44,Sheet2!$A$1:$M$203,11,FALSE)))</f>
        <v>37.32502941176471</v>
      </c>
      <c r="C44" s="40">
        <v>25</v>
      </c>
      <c r="D44" s="61">
        <f>VLOOKUP(A44,'SSP Heat Rate'!A50:L1976,4,FALSE)</f>
        <v>3.4</v>
      </c>
      <c r="E44" s="61">
        <f t="shared" si="8"/>
        <v>126.9051</v>
      </c>
      <c r="F44" s="61">
        <f t="shared" si="9"/>
        <v>85</v>
      </c>
      <c r="G44" s="41">
        <v>2</v>
      </c>
      <c r="H44" s="65">
        <v>7.68</v>
      </c>
      <c r="I44" s="61">
        <f>F44-E44</f>
        <v>-41.905100000000004</v>
      </c>
      <c r="J44" s="61">
        <f t="shared" si="2"/>
        <v>-321.83116800000005</v>
      </c>
    </row>
    <row r="45" spans="1:10" s="40" customFormat="1" x14ac:dyDescent="0.35">
      <c r="A45" s="60">
        <v>43762</v>
      </c>
      <c r="B45" s="41">
        <f>IF(G45=2,VLOOKUP(A45,Sheet2!$A$1:$M$203,9,FALSE),IF(G45=3,VLOOKUP(A45,Sheet2!$A$1:$M$203,10,FALSE),VLOOKUP(A45,Sheet2!$A$1:$M$203,11,FALSE)))</f>
        <v>48.959767801857581</v>
      </c>
      <c r="C45" s="40">
        <v>35</v>
      </c>
      <c r="D45" s="61">
        <f>VLOOKUP(A45,'SSP Heat Rate'!A51:L1977,4,FALSE)</f>
        <v>3.23</v>
      </c>
      <c r="E45" s="61">
        <f t="shared" ref="E45:E46" si="29">D45*B45</f>
        <v>158.14004999999997</v>
      </c>
      <c r="F45" s="61">
        <f t="shared" ref="F45:F46" si="30">D45*C45</f>
        <v>113.05</v>
      </c>
      <c r="G45" s="41">
        <v>2</v>
      </c>
      <c r="H45" s="65">
        <v>10.39</v>
      </c>
      <c r="I45" s="61">
        <f>F45-E45</f>
        <v>-45.090049999999977</v>
      </c>
      <c r="J45" s="61">
        <f t="shared" si="2"/>
        <v>-468.48561949999976</v>
      </c>
    </row>
    <row r="46" spans="1:10" s="35" customFormat="1" x14ac:dyDescent="0.35">
      <c r="A46" s="59">
        <v>43763</v>
      </c>
      <c r="B46" s="37">
        <f>IF(G46=2,VLOOKUP(A46,Sheet2!$A$1:$M$203,9,FALSE),IF(G46=3,VLOOKUP(A46,Sheet2!$A$1:$M$203,10,FALSE),VLOOKUP(A46,Sheet2!$A$1:$M$203,11,FALSE)))</f>
        <v>42.126112026359138</v>
      </c>
      <c r="C46" s="35">
        <v>35</v>
      </c>
      <c r="D46" s="52">
        <f>VLOOKUP(A46,'SSP Heat Rate'!A52:L1978,4,FALSE)</f>
        <v>3.0350000000000001</v>
      </c>
      <c r="E46" s="52">
        <f t="shared" si="29"/>
        <v>127.85274999999999</v>
      </c>
      <c r="F46" s="52">
        <f t="shared" si="30"/>
        <v>106.22500000000001</v>
      </c>
      <c r="G46" s="37">
        <v>2</v>
      </c>
      <c r="H46" s="62">
        <v>11</v>
      </c>
      <c r="I46" s="52">
        <f>F46-E46</f>
        <v>-21.627749999999978</v>
      </c>
      <c r="J46" s="52">
        <f t="shared" si="2"/>
        <v>-237.90524999999974</v>
      </c>
    </row>
    <row r="47" spans="1:10" x14ac:dyDescent="0.35">
      <c r="J47" s="32">
        <f t="shared" si="2"/>
        <v>0</v>
      </c>
    </row>
    <row r="49" spans="2:10" ht="29" x14ac:dyDescent="0.35">
      <c r="G49" s="57" t="s">
        <v>9</v>
      </c>
      <c r="H49" s="27">
        <f>SUM(H2,H4,H7,H10,H12,H13,H14,H18,H19,H20,H21,H22,H23,H24,H30,H31,H34,H35,H36,H38,H39,H40,H41,H42,H43,H44,H45)</f>
        <v>167.11</v>
      </c>
      <c r="I49" s="47">
        <f>J49/H49</f>
        <v>-26.947910696547183</v>
      </c>
      <c r="J49" s="27">
        <f>SUM(J2,J4,J7,J10,J12,J13,J14,J18,J19,J20,J21,J22,J23,J24,J30,J31,J34,J35,J36,J38,J39,J40,J41,J42,J43,J44,J45)</f>
        <v>-4503.2653565000001</v>
      </c>
    </row>
    <row r="50" spans="2:10" ht="72.5" x14ac:dyDescent="0.35">
      <c r="G50" s="57" t="s">
        <v>8</v>
      </c>
      <c r="H50" s="27">
        <f>SUM(H2:H46)</f>
        <v>260.07</v>
      </c>
      <c r="I50" s="47">
        <f>J50/H50</f>
        <v>-19.157195422386273</v>
      </c>
      <c r="J50" s="27">
        <f>SUM(J3,J5,J8,J11,J13,J14,J15,J19,J20,J21,J22,J23,J24,J25,J31,J32,J35,J36,J37,J39,J40,J41,J42,J43,J44,J45,J46)</f>
        <v>-4982.2118134999982</v>
      </c>
    </row>
    <row r="53" spans="2:10" x14ac:dyDescent="0.35">
      <c r="B53" s="36" t="s">
        <v>38</v>
      </c>
    </row>
  </sheetData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522BF51919F14F84F3F1C9680DD17D" ma:contentTypeVersion="6" ma:contentTypeDescription="Create a new document." ma:contentTypeScope="" ma:versionID="23119821400ff4e75cdfdc4ac8c56d31">
  <xsd:schema xmlns:xsd="http://www.w3.org/2001/XMLSchema" xmlns:xs="http://www.w3.org/2001/XMLSchema" xmlns:p="http://schemas.microsoft.com/office/2006/metadata/properties" xmlns:ns3="b6dfc9e5-59d7-4089-932f-2b4d1c9549c0" targetNamespace="http://schemas.microsoft.com/office/2006/metadata/properties" ma:root="true" ma:fieldsID="f407f62d60da7acb9a318715f36aa080" ns3:_="">
    <xsd:import namespace="b6dfc9e5-59d7-4089-932f-2b4d1c9549c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dfc9e5-59d7-4089-932f-2b4d1c9549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4B8179B-8D87-4015-A844-3516A099E38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A82666-EF54-44F3-A0BE-67B2CD0D3DF4}">
  <ds:schemaRefs>
    <ds:schemaRef ds:uri="http://purl.org/dc/elements/1.1/"/>
    <ds:schemaRef ds:uri="http://schemas.microsoft.com/office/infopath/2007/PartnerControls"/>
    <ds:schemaRef ds:uri="http://purl.org/dc/terms/"/>
    <ds:schemaRef ds:uri="b6dfc9e5-59d7-4089-932f-2b4d1c9549c0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4801172-C577-4025-B3D9-B338FA63CD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dfc9e5-59d7-4089-932f-2b4d1c9549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</vt:lpstr>
      <vt:lpstr>CBP Heat Rate 11-7</vt:lpstr>
      <vt:lpstr>CBP DA 11-7</vt:lpstr>
      <vt:lpstr>CBP DO 11-7</vt:lpstr>
      <vt:lpstr>CBP Heat Rate 1-9</vt:lpstr>
      <vt:lpstr>CBP DA 1-9</vt:lpstr>
      <vt:lpstr>CBP DO 1-9</vt:lpstr>
      <vt:lpstr>SSP Heat Rate</vt:lpstr>
      <vt:lpstr>SSP</vt:lpstr>
      <vt:lpstr>Sheet2</vt:lpstr>
      <vt:lpstr>Sheet1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ascates</dc:creator>
  <cp:lastModifiedBy>Scates, Andrew - Mktg Affil-E&amp;FP</cp:lastModifiedBy>
  <dcterms:created xsi:type="dcterms:W3CDTF">2015-04-23T13:59:50Z</dcterms:created>
  <dcterms:modified xsi:type="dcterms:W3CDTF">2020-05-05T15:37:19Z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0x01010000522BF51919F14F84F3F1C9680DD17D</vt:lpwstr>
  </property>
</Properties>
</file>